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David\Downloads\"/>
    </mc:Choice>
  </mc:AlternateContent>
  <xr:revisionPtr revIDLastSave="0" documentId="13_ncr:1_{E4B7075C-83FA-48FC-B4FB-DC8B73AC9F54}" xr6:coauthVersionLast="47" xr6:coauthVersionMax="47" xr10:uidLastSave="{00000000-0000-0000-0000-000000000000}"/>
  <bookViews>
    <workbookView xWindow="14295" yWindow="0" windowWidth="14610" windowHeight="15585" activeTab="2" xr2:uid="{00000000-000D-0000-FFFF-FFFF00000000}"/>
  </bookViews>
  <sheets>
    <sheet name="Start Here" sheetId="1" r:id="rId1"/>
    <sheet name="Chapter 1" sheetId="2" r:id="rId2"/>
    <sheet name="Chapter 2" sheetId="3" r:id="rId3"/>
    <sheet name="Chapter 3" sheetId="4" r:id="rId4"/>
    <sheet name="Chapter 4" sheetId="5" r:id="rId5"/>
    <sheet name="Chapter 5" sheetId="6" r:id="rId6"/>
    <sheet name="Chapter 6" sheetId="7" r:id="rId7"/>
    <sheet name="Chapter 7" sheetId="8" r:id="rId8"/>
    <sheet name="Chapter 8" sheetId="9" r:id="rId9"/>
    <sheet name="Chapter 9" sheetId="10" r:id="rId10"/>
    <sheet name="Chapter 10" sheetId="11" r:id="rId11"/>
    <sheet name="Chapter 11" sheetId="12" r:id="rId12"/>
    <sheet name="Chapter 12" sheetId="13" r:id="rId13"/>
    <sheet name="Chapter 13" sheetId="14" r:id="rId14"/>
    <sheet name="Chapter 14" sheetId="15" r:id="rId15"/>
    <sheet name="Chapter 15" sheetId="16" r:id="rId16"/>
    <sheet name="Chapter 16" sheetId="17" r:id="rId17"/>
    <sheet name="Chapter 17"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2" i="18" l="1"/>
  <c r="K33" i="18" s="1"/>
  <c r="G32" i="18"/>
  <c r="G31" i="18"/>
  <c r="G30" i="18"/>
  <c r="G29" i="18"/>
  <c r="G28" i="18"/>
  <c r="G27" i="18"/>
  <c r="G26" i="18"/>
  <c r="G25" i="18"/>
  <c r="G24" i="18"/>
  <c r="G23" i="18"/>
  <c r="F17" i="18"/>
  <c r="D17" i="18"/>
  <c r="F16" i="18"/>
  <c r="D16" i="18"/>
  <c r="D15" i="18"/>
  <c r="F15" i="18" s="1"/>
  <c r="D14" i="18"/>
  <c r="F14" i="18" s="1"/>
  <c r="F13" i="18"/>
  <c r="F18" i="18" s="1"/>
  <c r="D13" i="18"/>
  <c r="D18" i="18" s="1"/>
  <c r="B24" i="17"/>
  <c r="E23" i="17"/>
  <c r="E26" i="17" s="1"/>
  <c r="B17" i="17"/>
  <c r="E13" i="17" s="1"/>
  <c r="E16" i="17" s="1"/>
  <c r="B8" i="17"/>
  <c r="E7" i="17"/>
  <c r="E8" i="17" s="1"/>
  <c r="E21" i="14"/>
  <c r="E19" i="14"/>
  <c r="E10" i="14"/>
  <c r="E9" i="14"/>
  <c r="E8" i="14"/>
  <c r="E7" i="14"/>
  <c r="E6" i="14"/>
  <c r="E11" i="14" s="1"/>
  <c r="B17" i="14" s="1"/>
  <c r="B18" i="14" s="1"/>
  <c r="G10" i="13"/>
  <c r="G9" i="13"/>
  <c r="G8" i="13"/>
  <c r="B8" i="13"/>
  <c r="G7" i="13"/>
  <c r="G6" i="13"/>
  <c r="F8" i="12"/>
  <c r="F7" i="12"/>
  <c r="F9" i="12" s="1"/>
  <c r="E10" i="11"/>
  <c r="B8" i="11"/>
  <c r="E11" i="11" s="1"/>
  <c r="B27" i="10"/>
  <c r="B26" i="10"/>
  <c r="B25" i="10"/>
  <c r="B24" i="10"/>
  <c r="E18" i="10"/>
  <c r="B17" i="10"/>
  <c r="B10" i="10"/>
  <c r="B23" i="10" s="1"/>
  <c r="E9" i="10"/>
  <c r="C18" i="9"/>
  <c r="C17" i="9"/>
  <c r="C15" i="9"/>
  <c r="C14" i="9"/>
  <c r="C13" i="9"/>
  <c r="C12" i="9"/>
  <c r="C19" i="9" s="1"/>
  <c r="F13" i="9" s="1"/>
  <c r="B7" i="9"/>
  <c r="C6" i="9"/>
  <c r="C7" i="9" s="1"/>
  <c r="F12" i="9" s="1"/>
  <c r="F14" i="9" s="1"/>
  <c r="B17" i="8"/>
  <c r="B16" i="8"/>
  <c r="B18" i="8" s="1"/>
  <c r="B11" i="8"/>
  <c r="E8" i="8"/>
  <c r="E24" i="7"/>
  <c r="B20" i="7"/>
  <c r="E18" i="7" s="1"/>
  <c r="E20" i="7" s="1"/>
  <c r="F12" i="7"/>
  <c r="C16" i="6"/>
  <c r="B16" i="6"/>
  <c r="C15" i="6"/>
  <c r="B15" i="6"/>
  <c r="B8" i="6"/>
  <c r="B10" i="6" s="1"/>
  <c r="D15" i="6" s="1"/>
  <c r="E7" i="6"/>
  <c r="E10" i="6" s="1"/>
  <c r="D16" i="6" s="1"/>
  <c r="B22" i="5"/>
  <c r="B24" i="5" s="1"/>
  <c r="E17" i="5"/>
  <c r="E16" i="5"/>
  <c r="E15" i="5"/>
  <c r="E14" i="5"/>
  <c r="E13" i="5"/>
  <c r="E12" i="5"/>
  <c r="E11" i="5"/>
  <c r="E10" i="5"/>
  <c r="E9" i="5"/>
  <c r="E8" i="5"/>
  <c r="E7" i="5"/>
  <c r="E6" i="5"/>
  <c r="B23" i="5" s="1"/>
  <c r="E23" i="5" s="1"/>
  <c r="E24" i="5" s="1"/>
  <c r="H18" i="4"/>
  <c r="H11" i="4"/>
  <c r="D11" i="4"/>
  <c r="C11" i="4"/>
  <c r="B11" i="4"/>
  <c r="E10" i="4"/>
  <c r="E9" i="4"/>
  <c r="E8" i="4"/>
  <c r="E7" i="4"/>
  <c r="E6" i="4"/>
  <c r="E11" i="4" s="1"/>
  <c r="B18" i="3"/>
  <c r="E7" i="3" s="1"/>
  <c r="B8" i="3"/>
  <c r="E6" i="3" s="1"/>
  <c r="E8" i="3" s="1"/>
  <c r="B16" i="2"/>
  <c r="E7" i="2" s="1"/>
  <c r="B7" i="2"/>
  <c r="E6" i="2" s="1"/>
  <c r="E8" i="2" l="1"/>
  <c r="E9" i="2" s="1"/>
  <c r="D6" i="9"/>
  <c r="D7" i="9" s="1"/>
</calcChain>
</file>

<file path=xl/sharedStrings.xml><?xml version="1.0" encoding="utf-8"?>
<sst xmlns="http://schemas.openxmlformats.org/spreadsheetml/2006/main" count="570" uniqueCount="440">
  <si>
    <t>Accounting for UK Sole Traders - Companion Excel Workbook</t>
  </si>
  <si>
    <t>Yellow cells are for reader input. Blue cells contain formulas. Grey cells contain guidance.</t>
  </si>
  <si>
    <t>How to use this workbook</t>
  </si>
  <si>
    <t>Use this workbook alongside the book. Each chapter tab contains the main working template for that chapter. Enter your figures in the yellow cells and use the blue formula cells to check totals.</t>
  </si>
  <si>
    <t>The workbook is designed for practice and learning. It can also be adapted for simple record keeping, but readers should check current HMRC guidance for real business use.</t>
  </si>
  <si>
    <t>Download page: https://blackwoodpublishing.co.uk/sole-trader-resources</t>
  </si>
  <si>
    <t>Tab guide</t>
  </si>
  <si>
    <t>Tab</t>
  </si>
  <si>
    <t>Topic</t>
  </si>
  <si>
    <t>Template</t>
  </si>
  <si>
    <t>Chapter 1</t>
  </si>
  <si>
    <t>Starting as a Sole Trader</t>
  </si>
  <si>
    <t>Profit and drawings</t>
  </si>
  <si>
    <t>Chapter 2</t>
  </si>
  <si>
    <t>Business Records</t>
  </si>
  <si>
    <t>Monthly record summary</t>
  </si>
  <si>
    <t>Chapter 3</t>
  </si>
  <si>
    <t>Income, Sales and Invoicing</t>
  </si>
  <si>
    <t>Sales, deposits, refunds and unpaid invoices</t>
  </si>
  <si>
    <t>Chapter 4</t>
  </si>
  <si>
    <t>Expenses and Allowable Costs</t>
  </si>
  <si>
    <t>Allowable expenses and mixed-use costs</t>
  </si>
  <si>
    <t>Chapter 5</t>
  </si>
  <si>
    <t>Cash Basis vs Accruals Basis</t>
  </si>
  <si>
    <t>Cash/accrual timing comparison</t>
  </si>
  <si>
    <t>Chapter 6</t>
  </si>
  <si>
    <t>Double-Entry Bookkeeping</t>
  </si>
  <si>
    <t>Debits, credits, profit, capital and equation</t>
  </si>
  <si>
    <t>Chapter 7</t>
  </si>
  <si>
    <t>Bank Reconciliation</t>
  </si>
  <si>
    <t>Book balance and statement balance</t>
  </si>
  <si>
    <t>Chapter 8</t>
  </si>
  <si>
    <t>VAT</t>
  </si>
  <si>
    <t>Output VAT, input VAT and VAT payable</t>
  </si>
  <si>
    <t>Chapter 9</t>
  </si>
  <si>
    <t>Payroll and Subcontractors</t>
  </si>
  <si>
    <t>Payroll, pension and CIS</t>
  </si>
  <si>
    <t>Chapter 10</t>
  </si>
  <si>
    <t>Profit and Taxable Profit</t>
  </si>
  <si>
    <t>Tax adjustments and drawings</t>
  </si>
  <si>
    <t>Chapter 11</t>
  </si>
  <si>
    <t>Self Assessment</t>
  </si>
  <si>
    <t>Deadlines and payments on account</t>
  </si>
  <si>
    <t>Chapter 12</t>
  </si>
  <si>
    <t>Making Tax Digital</t>
  </si>
  <si>
    <t>MTD threshold and quarterly updates</t>
  </si>
  <si>
    <t>Chapter 13</t>
  </si>
  <si>
    <t>Year-End Accounts</t>
  </si>
  <si>
    <t>Adjustments, assets and capital</t>
  </si>
  <si>
    <t>Chapter 14</t>
  </si>
  <si>
    <t>Accounting Software</t>
  </si>
  <si>
    <t>Software review checks</t>
  </si>
  <si>
    <t>Chapter 15</t>
  </si>
  <si>
    <t>Ethics and AML</t>
  </si>
  <si>
    <t>Issue spotting</t>
  </si>
  <si>
    <t>Chapter 16</t>
  </si>
  <si>
    <t>Full Case Study</t>
  </si>
  <si>
    <t>Full-year working template</t>
  </si>
  <si>
    <t>Chapter 17</t>
  </si>
  <si>
    <t>Templates and Checklists</t>
  </si>
  <si>
    <t>Reusable practical templates</t>
  </si>
  <si>
    <t>Important note</t>
  </si>
  <si>
    <t>These templates are provided for general education and practical guidance only. They are not personal tax, legal, financial, or professional advice. Tax rules, thresholds, rates, deadlines and HMRC guidance can change.</t>
  </si>
  <si>
    <t>Readers remain responsible for keeping accurate records, checking current guidance, submitting correct returns, and taking professional advice where needed.</t>
  </si>
  <si>
    <t>Chapter 1 - Starting as a Sole Trader in the UK</t>
  </si>
  <si>
    <t>Working Template: profit and drawings.</t>
  </si>
  <si>
    <t>Income summary</t>
  </si>
  <si>
    <t>Profit calculation</t>
  </si>
  <si>
    <t>Income record</t>
  </si>
  <si>
    <t>Amount</t>
  </si>
  <si>
    <t>Calculation</t>
  </si>
  <si>
    <t>Client income</t>
  </si>
  <si>
    <t>Total income</t>
  </si>
  <si>
    <t>Less: total expenses</t>
  </si>
  <si>
    <t>Profit before tax adjustments</t>
  </si>
  <si>
    <t>Business expenses summary</t>
  </si>
  <si>
    <t>Expense</t>
  </si>
  <si>
    <t>Drawings</t>
  </si>
  <si>
    <t>Editing software</t>
  </si>
  <si>
    <t>Item</t>
  </si>
  <si>
    <t>Treatment</t>
  </si>
  <si>
    <t>Travel</t>
  </si>
  <si>
    <t>Transfer to personal account</t>
  </si>
  <si>
    <t>Advertising</t>
  </si>
  <si>
    <t>Insurance</t>
  </si>
  <si>
    <t>Total expenses</t>
  </si>
  <si>
    <t>Written explanation</t>
  </si>
  <si>
    <t>Question</t>
  </si>
  <si>
    <t>Answer</t>
  </si>
  <si>
    <t>Why are drawings treated differently from expenses?</t>
  </si>
  <si>
    <t>What is profit before tax adjustments?</t>
  </si>
  <si>
    <t>Chapter 2 - Understanding Business Records</t>
  </si>
  <si>
    <t>Working Template: monthly record summary and source records.</t>
  </si>
  <si>
    <t>Bank transfer income</t>
  </si>
  <si>
    <t>Cash income</t>
  </si>
  <si>
    <t>Less: business costs</t>
  </si>
  <si>
    <t>Business costs summary</t>
  </si>
  <si>
    <t>Business cost</t>
  </si>
  <si>
    <t>Cleaning supplies</t>
  </si>
  <si>
    <t>Fuel</t>
  </si>
  <si>
    <t>Public liability insurance</t>
  </si>
  <si>
    <t>Ladder repair</t>
  </si>
  <si>
    <t>Card payment fees</t>
  </si>
  <si>
    <t>Total business costs</t>
  </si>
  <si>
    <t>Source records</t>
  </si>
  <si>
    <t>Transaction type</t>
  </si>
  <si>
    <t>Source record to keep</t>
  </si>
  <si>
    <t>Bank transfer sales</t>
  </si>
  <si>
    <t>Cash sales</t>
  </si>
  <si>
    <t>Chapter 3 - Income, Sales and Invoicing</t>
  </si>
  <si>
    <t>Working Template: sales record, deposits, refunds, unpaid invoices and online shop fees.</t>
  </si>
  <si>
    <t>Sales record</t>
  </si>
  <si>
    <t>Cash basis income</t>
  </si>
  <si>
    <t>Sale</t>
  </si>
  <si>
    <t>Amount charged</t>
  </si>
  <si>
    <t>Amount received</t>
  </si>
  <si>
    <t>Refunds</t>
  </si>
  <si>
    <t>Unpaid at month end</t>
  </si>
  <si>
    <t>Cash basis income calculation</t>
  </si>
  <si>
    <t>Invoice 201</t>
  </si>
  <si>
    <t>Invoice 201 payment received</t>
  </si>
  <si>
    <t>Invoice 202</t>
  </si>
  <si>
    <t>Invoice 202 deposit received</t>
  </si>
  <si>
    <t>Invoice 203</t>
  </si>
  <si>
    <t>Cash print sales</t>
  </si>
  <si>
    <t>Online shop sales</t>
  </si>
  <si>
    <t>Less: online customer refund</t>
  </si>
  <si>
    <t>Total</t>
  </si>
  <si>
    <t>Income received for month</t>
  </si>
  <si>
    <t>Online shop calculation</t>
  </si>
  <si>
    <t>Online shop item</t>
  </si>
  <si>
    <t>Gross online sales</t>
  </si>
  <si>
    <t>Less: platform fees</t>
  </si>
  <si>
    <t>Payout before refund effect</t>
  </si>
  <si>
    <t>Chapter 4 - Expenses and Allowable Costs</t>
  </si>
  <si>
    <t>Working Template: allowable expenses, mixed-use costs and excluded costs.</t>
  </si>
  <si>
    <t>Expense working</t>
  </si>
  <si>
    <t>Cost</t>
  </si>
  <si>
    <t>Amount paid</t>
  </si>
  <si>
    <t>Business use %</t>
  </si>
  <si>
    <t>Allowable amount</t>
  </si>
  <si>
    <t>Reason if excluded</t>
  </si>
  <si>
    <t>Tools used only for work</t>
  </si>
  <si>
    <t>Van fuel</t>
  </si>
  <si>
    <t>Mobile phone</t>
  </si>
  <si>
    <t>Home internet</t>
  </si>
  <si>
    <t>Trade body subscription</t>
  </si>
  <si>
    <t>Accountant's fee</t>
  </si>
  <si>
    <t>Protective gloves</t>
  </si>
  <si>
    <t>Job management software</t>
  </si>
  <si>
    <t>Parking fine</t>
  </si>
  <si>
    <t>Everyday trainers</t>
  </si>
  <si>
    <t>Other</t>
  </si>
  <si>
    <t>Summary</t>
  </si>
  <si>
    <t>Total amount paid</t>
  </si>
  <si>
    <t>Income from customers</t>
  </si>
  <si>
    <t>Total allowable expenses</t>
  </si>
  <si>
    <t>Less: allowable expenses</t>
  </si>
  <si>
    <t>Total excluded costs</t>
  </si>
  <si>
    <t>Chapter 5 - Cash Basis vs Accruals Basis</t>
  </si>
  <si>
    <t>Working Template: compare cash basis and accruals basis.</t>
  </si>
  <si>
    <t>Cash basis calculation</t>
  </si>
  <si>
    <t>Accruals basis calculation</t>
  </si>
  <si>
    <t>Customer payment received</t>
  </si>
  <si>
    <t>Project income earned</t>
  </si>
  <si>
    <t>Deposit received</t>
  </si>
  <si>
    <t>Total income recorded</t>
  </si>
  <si>
    <t>Less: supplier cost</t>
  </si>
  <si>
    <t>Less: advertising paid</t>
  </si>
  <si>
    <t>Less: advertising cost</t>
  </si>
  <si>
    <t>Profit under cash basis</t>
  </si>
  <si>
    <t>Profit under accruals basis</t>
  </si>
  <si>
    <t>Comparison</t>
  </si>
  <si>
    <t>Accounting basis</t>
  </si>
  <si>
    <t>Income</t>
  </si>
  <si>
    <t>Expenses</t>
  </si>
  <si>
    <t>Profit</t>
  </si>
  <si>
    <t>Cash basis</t>
  </si>
  <si>
    <t>Accruals basis</t>
  </si>
  <si>
    <t>Chapter 6 - Double-Entry Bookkeeping Made Simple</t>
  </si>
  <si>
    <t>Working Template: debits, credits, profit, capital and accounting equation.</t>
  </si>
  <si>
    <t>Double-entry records</t>
  </si>
  <si>
    <t>Closing bank balance</t>
  </si>
  <si>
    <t>Transaction</t>
  </si>
  <si>
    <t>Debit</t>
  </si>
  <si>
    <t>Credit</t>
  </si>
  <si>
    <t>Bank movement</t>
  </si>
  <si>
    <t>Owner introduces money</t>
  </si>
  <si>
    <t>Buy camera equipment</t>
  </si>
  <si>
    <t>Less: camera equipment</t>
  </si>
  <si>
    <t>Receive client payment</t>
  </si>
  <si>
    <t>Add: client payment</t>
  </si>
  <si>
    <t>Buy memory cards</t>
  </si>
  <si>
    <t>Less: memory cards</t>
  </si>
  <si>
    <t>Receive printing invoice</t>
  </si>
  <si>
    <t>Less: supplier payment</t>
  </si>
  <si>
    <t>Pay printing supplier</t>
  </si>
  <si>
    <t>Less: drawings</t>
  </si>
  <si>
    <t>Owner takes drawings</t>
  </si>
  <si>
    <t>Capital and equation</t>
  </si>
  <si>
    <t>Capital calculation</t>
  </si>
  <si>
    <t>Sales income</t>
  </si>
  <si>
    <t>Capital introduced</t>
  </si>
  <si>
    <t>Add: profit</t>
  </si>
  <si>
    <t>Less: printing expense</t>
  </si>
  <si>
    <t>Closing capital</t>
  </si>
  <si>
    <t>Total assets</t>
  </si>
  <si>
    <t>Liabilities plus capital</t>
  </si>
  <si>
    <t>Difference</t>
  </si>
  <si>
    <t>Chapter 7 - Bank Reconciliation and Error Checking</t>
  </si>
  <si>
    <t>Working Template: bank reconciliation.</t>
  </si>
  <si>
    <t>Book balance adjustment</t>
  </si>
  <si>
    <t>Statement balance adjustment</t>
  </si>
  <si>
    <t>Bank balance in bookkeeping records</t>
  </si>
  <si>
    <t>Bank statement closing balance</t>
  </si>
  <si>
    <t>Add: missing card provider payout</t>
  </si>
  <si>
    <t>Add: card takings waiting to appear</t>
  </si>
  <si>
    <t>Add: duplicate expense corrected</t>
  </si>
  <si>
    <t>Adjusted statement balance</t>
  </si>
  <si>
    <t>Less: bank charge</t>
  </si>
  <si>
    <t>Less: insurance direct debit</t>
  </si>
  <si>
    <t>Adjusted bookkeeping bank balance</t>
  </si>
  <si>
    <t>Reconciliation check</t>
  </si>
  <si>
    <t>Chapter 8 - VAT for Sole Traders</t>
  </si>
  <si>
    <t>Working Template: output VAT, input VAT and VAT payable.</t>
  </si>
  <si>
    <t>Output VAT on sales</t>
  </si>
  <si>
    <t>Sales</t>
  </si>
  <si>
    <t>Net amount</t>
  </si>
  <si>
    <t>VAT at 20%</t>
  </si>
  <si>
    <t>Gross amount</t>
  </si>
  <si>
    <t>Vatable sales and repairs</t>
  </si>
  <si>
    <t>Input VAT on purchases</t>
  </si>
  <si>
    <t>VAT return calculation</t>
  </si>
  <si>
    <t>Purchase</t>
  </si>
  <si>
    <t>VAT calculation/base</t>
  </si>
  <si>
    <t>Input VAT</t>
  </si>
  <si>
    <t>Bike parts net</t>
  </si>
  <si>
    <t>Workshop tools net</t>
  </si>
  <si>
    <t>Less: input VAT on purchases</t>
  </si>
  <si>
    <t>Repair software net</t>
  </si>
  <si>
    <t>VAT payable to HMRC</t>
  </si>
  <si>
    <t>Mobile phone gross</t>
  </si>
  <si>
    <t>Mobile phone business use %</t>
  </si>
  <si>
    <t>Train travel VAT shown as £0</t>
  </si>
  <si>
    <t>Bank charges VAT shown as £0</t>
  </si>
  <si>
    <t>Total input VAT</t>
  </si>
  <si>
    <t>Chapter 9 - Payroll and Subcontractors</t>
  </si>
  <si>
    <t>Working Template: payroll, pensions and CIS.</t>
  </si>
  <si>
    <t>Net pay calculation</t>
  </si>
  <si>
    <t>HMRC payroll liability</t>
  </si>
  <si>
    <t>Gross pay</t>
  </si>
  <si>
    <t>PAYE tax deducted</t>
  </si>
  <si>
    <t>Less: PAYE tax</t>
  </si>
  <si>
    <t>Employee NI deducted</t>
  </si>
  <si>
    <t>Less: employee National Insurance</t>
  </si>
  <si>
    <t>Employer NI</t>
  </si>
  <si>
    <t>Less: employee pension contribution</t>
  </si>
  <si>
    <t>Amount payable to HMRC</t>
  </si>
  <si>
    <t>Net pay</t>
  </si>
  <si>
    <t>Pension liability</t>
  </si>
  <si>
    <t>CIS calculation</t>
  </si>
  <si>
    <t>Employee pension contribution</t>
  </si>
  <si>
    <t>Labour charged</t>
  </si>
  <si>
    <t>Employer pension contribution</t>
  </si>
  <si>
    <t>CIS deduction rate</t>
  </si>
  <si>
    <t>Amount payable to pension provider</t>
  </si>
  <si>
    <t>Materials charged</t>
  </si>
  <si>
    <t>Amount paid to subcontractor</t>
  </si>
  <si>
    <t>Payment summary</t>
  </si>
  <si>
    <t>Payment or liability</t>
  </si>
  <si>
    <t>Net pay to employee</t>
  </si>
  <si>
    <t>Payroll amount payable to HMRC</t>
  </si>
  <si>
    <t>CIS payable to HMRC</t>
  </si>
  <si>
    <t>Chapter 10 - Profit, Taxable Profit and Drawings</t>
  </si>
  <si>
    <t>Working Template: tax adjustments and owner transactions.</t>
  </si>
  <si>
    <t>Business profit</t>
  </si>
  <si>
    <t>Tax adjustments</t>
  </si>
  <si>
    <t>Tax adjustment</t>
  </si>
  <si>
    <t>Business income</t>
  </si>
  <si>
    <t>Add back: private-use adjustment</t>
  </si>
  <si>
    <t>Allowable expenses before adjustments</t>
  </si>
  <si>
    <t>Add back: depreciation</t>
  </si>
  <si>
    <t>Accounting profit before tax adjustments</t>
  </si>
  <si>
    <t>Add back: disallowed costs</t>
  </si>
  <si>
    <t>Deduct: capital allowances</t>
  </si>
  <si>
    <t>Net adjustment</t>
  </si>
  <si>
    <t>Taxable profit</t>
  </si>
  <si>
    <t>Owner transactions</t>
  </si>
  <si>
    <t>Owner transaction</t>
  </si>
  <si>
    <t>Notes: drawings and capital introduced do not change taxable profit.</t>
  </si>
  <si>
    <t>Chapter 11 - Self Assessment and Key Deadlines</t>
  </si>
  <si>
    <t>Working Template: deadlines and payments on account.</t>
  </si>
  <si>
    <t>Key dates</t>
  </si>
  <si>
    <t>Payments</t>
  </si>
  <si>
    <t>Date</t>
  </si>
  <si>
    <t>Notes</t>
  </si>
  <si>
    <t>Payment calculation</t>
  </si>
  <si>
    <t>Tax year ended</t>
  </si>
  <si>
    <t>Tax bill for year</t>
  </si>
  <si>
    <t>Register for Self Assessment by</t>
  </si>
  <si>
    <t>First payment on account</t>
  </si>
  <si>
    <t>Online filing deadline</t>
  </si>
  <si>
    <t>Total due on 31 January</t>
  </si>
  <si>
    <t>Payment deadline</t>
  </si>
  <si>
    <t>Second payment on account</t>
  </si>
  <si>
    <t>Note: check current HMRC guidance before relying on real dates or amounts.</t>
  </si>
  <si>
    <t>Chapter 12 - Making Tax Digital for Income Tax</t>
  </si>
  <si>
    <t>Working Template: MTD threshold check and quarterly update working.</t>
  </si>
  <si>
    <t>MTD threshold check</t>
  </si>
  <si>
    <t>Quarterly update working</t>
  </si>
  <si>
    <t>MTD check</t>
  </si>
  <si>
    <t>Amount / answer</t>
  </si>
  <si>
    <t>Quarter</t>
  </si>
  <si>
    <t>Income to date</t>
  </si>
  <si>
    <t>Expenses to date</t>
  </si>
  <si>
    <t>Profit to date</t>
  </si>
  <si>
    <t>Self-employment income</t>
  </si>
  <si>
    <t>Quarter 1</t>
  </si>
  <si>
    <t>Property income</t>
  </si>
  <si>
    <t>Quarter 2</t>
  </si>
  <si>
    <t>Total qualifying income</t>
  </si>
  <si>
    <t>Quarter 3</t>
  </si>
  <si>
    <t>Relevant threshold</t>
  </si>
  <si>
    <t>Quarter 4</t>
  </si>
  <si>
    <t>Above threshold?</t>
  </si>
  <si>
    <t>Final adjustments</t>
  </si>
  <si>
    <t>Expected MTD start date</t>
  </si>
  <si>
    <t>Note: use gross qualifying income before expenses.</t>
  </si>
  <si>
    <t>Chapter 13 - Year-End Accounts for Sole Traders</t>
  </si>
  <si>
    <t>Working Template: year-end adjustments, assets, liabilities and capital.</t>
  </si>
  <si>
    <t>Year-end adjustments</t>
  </si>
  <si>
    <t>Adjustment</t>
  </si>
  <si>
    <t>Before adjustment</t>
  </si>
  <si>
    <t>Adjustment amount</t>
  </si>
  <si>
    <t>Add / Deduct</t>
  </si>
  <si>
    <t>Adjusted amount</t>
  </si>
  <si>
    <t>Room hire</t>
  </si>
  <si>
    <t>Depreciation</t>
  </si>
  <si>
    <t>Total adjusted expenses</t>
  </si>
  <si>
    <t>Adjusted profit</t>
  </si>
  <si>
    <t>Balance sheet-style summary</t>
  </si>
  <si>
    <t>Adjusted profit calculation</t>
  </si>
  <si>
    <t>Bank</t>
  </si>
  <si>
    <t>Less: total adjusted expenses</t>
  </si>
  <si>
    <t>Equipment net book value</t>
  </si>
  <si>
    <t>Profit for year</t>
  </si>
  <si>
    <t>Prepayments or other assets</t>
  </si>
  <si>
    <t>Liabilities</t>
  </si>
  <si>
    <t>Net assets</t>
  </si>
  <si>
    <t>Chapter 14 - Using Accounting Software</t>
  </si>
  <si>
    <t>Working Template: software review and missing transaction checks.</t>
  </si>
  <si>
    <t>Software review</t>
  </si>
  <si>
    <t>Software category</t>
  </si>
  <si>
    <t>Correct treatment</t>
  </si>
  <si>
    <t>Action needed</t>
  </si>
  <si>
    <t>Monthly software checks</t>
  </si>
  <si>
    <t>Check</t>
  </si>
  <si>
    <t>Done?</t>
  </si>
  <si>
    <t>Bank feed imported correctly</t>
  </si>
  <si>
    <t>Cash sales entered manually</t>
  </si>
  <si>
    <t>Receipts attached or filed</t>
  </si>
  <si>
    <t>Personal-paid business costs entered</t>
  </si>
  <si>
    <t>Owner transfers marked correctly</t>
  </si>
  <si>
    <t>VAT codes checked where relevant</t>
  </si>
  <si>
    <t>Bank reconciliation completed</t>
  </si>
  <si>
    <t>Chapter 15 - Ethics, AML and Professional Standards</t>
  </si>
  <si>
    <t>Working Template: issue spotting and action plan.</t>
  </si>
  <si>
    <t>Issue spotting template</t>
  </si>
  <si>
    <t>Issue</t>
  </si>
  <si>
    <t>Facts to check</t>
  </si>
  <si>
    <t>Ethical principle</t>
  </si>
  <si>
    <t>Risk</t>
  </si>
  <si>
    <t>Action to take</t>
  </si>
  <si>
    <t>Who to speak to</t>
  </si>
  <si>
    <t>Written questions</t>
  </si>
  <si>
    <t>Should the transaction be recorded as requested?</t>
  </si>
  <si>
    <t>Is there enough evidence?</t>
  </si>
  <si>
    <t>Is client confidentiality affected?</t>
  </si>
  <si>
    <t>Could AML duties apply?</t>
  </si>
  <si>
    <t>Chapter 16 - Case Study: A Full Year in the Books</t>
  </si>
  <si>
    <t>Working Template: full-year case study calculations.</t>
  </si>
  <si>
    <t>VAT calculation</t>
  </si>
  <si>
    <t>Year-end VAT position</t>
  </si>
  <si>
    <t>VAT position</t>
  </si>
  <si>
    <t>Output VAT</t>
  </si>
  <si>
    <t>VAT already paid</t>
  </si>
  <si>
    <t>VAT payable for year</t>
  </si>
  <si>
    <t>VAT payable</t>
  </si>
  <si>
    <t>VAT owed at year end</t>
  </si>
  <si>
    <t>Adjusted expenses and accounting profit</t>
  </si>
  <si>
    <t>Tax calculation</t>
  </si>
  <si>
    <t>Accounting profit</t>
  </si>
  <si>
    <t>Expenses before adjustments</t>
  </si>
  <si>
    <t>Add: accrued costs</t>
  </si>
  <si>
    <t>Less: prepayments</t>
  </si>
  <si>
    <t>Self Assessment estimate</t>
  </si>
  <si>
    <t>Tax estimate</t>
  </si>
  <si>
    <t>Capital check</t>
  </si>
  <si>
    <t>Estimated Income Tax</t>
  </si>
  <si>
    <t>Opening capital</t>
  </si>
  <si>
    <t>Estimated Class 4 NI</t>
  </si>
  <si>
    <t>Add: accounting profit</t>
  </si>
  <si>
    <t>Estimated Self Assessment bill</t>
  </si>
  <si>
    <t>Add: capital introduced</t>
  </si>
  <si>
    <t>Chapter 17 - Templates, Checklists and Practice Questions</t>
  </si>
  <si>
    <t>Reusable practical templates for readers.</t>
  </si>
  <si>
    <t>Invoice template</t>
  </si>
  <si>
    <t>Monthly review checklist</t>
  </si>
  <si>
    <t>Business name</t>
  </si>
  <si>
    <t>Invoice number</t>
  </si>
  <si>
    <t>Review item</t>
  </si>
  <si>
    <t>Business address</t>
  </si>
  <si>
    <t>Invoice date</t>
  </si>
  <si>
    <t>Invoices issued</t>
  </si>
  <si>
    <t>Customer name</t>
  </si>
  <si>
    <t>Due date</t>
  </si>
  <si>
    <t>Customer payments checked</t>
  </si>
  <si>
    <t>Customer address</t>
  </si>
  <si>
    <t>Payment terms</t>
  </si>
  <si>
    <t>Expenses recorded</t>
  </si>
  <si>
    <t>VAT number if registered</t>
  </si>
  <si>
    <t>Receipts filed</t>
  </si>
  <si>
    <t>Adapt this section for your own invoice layout.</t>
  </si>
  <si>
    <t>Drawings recorded</t>
  </si>
  <si>
    <t>Description</t>
  </si>
  <si>
    <t>Quantity</t>
  </si>
  <si>
    <t>Unit price</t>
  </si>
  <si>
    <t>VAT rate</t>
  </si>
  <si>
    <t>Tax savings transferred</t>
  </si>
  <si>
    <t>VAT checked if registered</t>
  </si>
  <si>
    <t>Expense tracker</t>
  </si>
  <si>
    <t>Mileage log</t>
  </si>
  <si>
    <t>Supplier</t>
  </si>
  <si>
    <t>Category</t>
  </si>
  <si>
    <t>Mileage rate</t>
  </si>
  <si>
    <t>Journey / purpose</t>
  </si>
  <si>
    <t>Miles</t>
  </si>
  <si>
    <t>Total miles</t>
  </si>
  <si>
    <t>Mileage claim</t>
  </si>
  <si>
    <t>Less Drawing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</si>
</sst>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4">
    <font>
      <sz val="11"/>
      <name val="Carlito"/>
    </font>
    <font>
      <b/>
      <sz val="11"/>
      <color rgb="FFFFFFFF"/>
      <name val="Carlito"/>
    </font>
    <font>
      <sz val="11"/>
      <color rgb="FF555555"/>
      <name val="Carlito"/>
    </font>
    <font>
      <b/>
      <sz val="11"/>
      <name val="Carlito"/>
    </font>
  </fonts>
  <fills count="8">
    <fill>
      <patternFill patternType="none"/>
    </fill>
    <fill>
      <patternFill patternType="gray125"/>
    </fill>
    <fill>
      <patternFill patternType="solid">
        <fgColor rgb="FF1F4E78"/>
      </patternFill>
    </fill>
    <fill>
      <patternFill patternType="solid">
        <fgColor rgb="FFF2F2F2"/>
      </patternFill>
    </fill>
    <fill>
      <patternFill patternType="solid">
        <fgColor rgb="FF2F6B4F"/>
      </patternFill>
    </fill>
    <fill>
      <patternFill patternType="solid">
        <fgColor rgb="FFE2F0D9"/>
      </patternFill>
    </fill>
    <fill>
      <patternFill patternType="solid">
        <fgColor rgb="FFFFF2CC"/>
      </patternFill>
    </fill>
    <fill>
      <patternFill patternType="solid">
        <fgColor rgb="FFD9EAF7"/>
      </patternFill>
    </fill>
  </fills>
  <borders count="1">
    <border>
      <left/>
      <right/>
      <top/>
      <bottom/>
      <diagonal/>
    </border>
  </borders>
  <cellStyleXfs count="1">
    <xf numFmtId="0" fontId="0" fillId="0" borderId="0"/>
  </cellStyleXfs>
  <cellXfs count="21">
    <xf numFmtId="0" fontId="0" fillId="0" borderId="0" xfId="0"/>
    <xf numFmtId="0" fontId="1" fillId="2" borderId="0" xfId="0" applyFont="1" applyFill="1" applyAlignment="1">
      <alignment vertical="top" wrapText="1"/>
    </xf>
    <xf numFmtId="0" fontId="2" fillId="3" borderId="0" xfId="0" applyFont="1" applyFill="1" applyAlignment="1">
      <alignment vertical="top" wrapText="1"/>
    </xf>
    <xf numFmtId="0" fontId="0" fillId="0" borderId="0" xfId="0" applyAlignment="1">
      <alignment vertical="top" wrapText="1"/>
    </xf>
    <xf numFmtId="0" fontId="1" fillId="4" borderId="0" xfId="0" applyFont="1" applyFill="1" applyAlignment="1">
      <alignment vertical="top" wrapText="1"/>
    </xf>
    <xf numFmtId="0" fontId="3" fillId="5" borderId="0" xfId="0" applyFont="1" applyFill="1" applyAlignment="1">
      <alignment vertical="top" wrapText="1"/>
    </xf>
    <xf numFmtId="164" fontId="0" fillId="6" borderId="0" xfId="0" applyNumberFormat="1" applyFill="1" applyAlignment="1">
      <alignment vertical="top" wrapText="1"/>
    </xf>
    <xf numFmtId="164" fontId="3" fillId="7" borderId="0" xfId="0" applyNumberFormat="1" applyFont="1" applyFill="1" applyAlignment="1">
      <alignment vertical="top" wrapText="1"/>
    </xf>
    <xf numFmtId="0" fontId="0" fillId="6" borderId="0" xfId="0" applyFill="1" applyAlignment="1">
      <alignment vertical="top" wrapText="1"/>
    </xf>
    <xf numFmtId="9" fontId="0" fillId="6" borderId="0" xfId="0" applyNumberFormat="1" applyFill="1" applyAlignment="1">
      <alignment vertical="top" wrapText="1"/>
    </xf>
    <xf numFmtId="164" fontId="0" fillId="0" borderId="0" xfId="0" applyNumberFormat="1" applyAlignment="1">
      <alignment vertical="top" wrapText="1"/>
    </xf>
    <xf numFmtId="14" fontId="0" fillId="6" borderId="0" xfId="0" applyNumberFormat="1" applyFill="1" applyAlignment="1">
      <alignment vertical="top" wrapText="1"/>
    </xf>
    <xf numFmtId="0" fontId="3" fillId="5" borderId="0" xfId="0" applyFont="1" applyFill="1"/>
    <xf numFmtId="0" fontId="0" fillId="6" borderId="0" xfId="0" applyFill="1"/>
    <xf numFmtId="0" fontId="1" fillId="4" borderId="0" xfId="0" applyFont="1" applyFill="1"/>
    <xf numFmtId="0" fontId="3" fillId="7" borderId="0" xfId="0" applyFont="1" applyFill="1"/>
    <xf numFmtId="164" fontId="0" fillId="6" borderId="0" xfId="0" applyNumberFormat="1" applyFill="1"/>
    <xf numFmtId="14" fontId="0" fillId="6" borderId="0" xfId="0" applyNumberFormat="1" applyFill="1"/>
    <xf numFmtId="164" fontId="3" fillId="7" borderId="0" xfId="0" applyNumberFormat="1" applyFont="1" applyFill="1"/>
    <xf numFmtId="0" fontId="3" fillId="0" borderId="0" xfId="0" applyFont="1" applyAlignment="1">
      <alignment vertical="top" wrapText="1"/>
    </xf>
    <xf numFmtId="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0"/>
  <sheetViews>
    <sheetView workbookViewId="0">
      <selection activeCell="D13" sqref="D13"/>
    </sheetView>
  </sheetViews>
  <sheetFormatPr defaultRowHeight="14.25"/>
  <cols>
    <col min="1" max="1" width="28" customWidth="1"/>
    <col min="2" max="8" width="18" customWidth="1"/>
  </cols>
  <sheetData>
    <row r="1" spans="1:8" ht="45">
      <c r="A1" s="1" t="s">
        <v>0</v>
      </c>
      <c r="B1" s="1"/>
      <c r="C1" s="1"/>
      <c r="D1" s="1"/>
      <c r="E1" s="1"/>
      <c r="F1" s="1"/>
      <c r="G1" s="1"/>
      <c r="H1" s="1"/>
    </row>
    <row r="2" spans="1:8" ht="42.75">
      <c r="A2" s="2" t="s">
        <v>1</v>
      </c>
      <c r="B2" s="2"/>
      <c r="C2" s="2"/>
      <c r="D2" s="2"/>
      <c r="E2" s="2"/>
      <c r="F2" s="2"/>
      <c r="G2" s="2"/>
      <c r="H2" s="2"/>
    </row>
    <row r="3" spans="1:8">
      <c r="A3" s="3"/>
      <c r="B3" s="3"/>
      <c r="C3" s="3"/>
      <c r="D3" s="3"/>
      <c r="E3" s="3"/>
      <c r="F3" s="3"/>
      <c r="G3" s="3"/>
      <c r="H3" s="3"/>
    </row>
    <row r="4" spans="1:8" ht="15">
      <c r="A4" s="4" t="s">
        <v>2</v>
      </c>
      <c r="B4" s="3"/>
      <c r="C4" s="3"/>
      <c r="D4" s="3"/>
      <c r="E4" s="3"/>
      <c r="F4" s="3"/>
      <c r="G4" s="3"/>
      <c r="H4" s="3"/>
    </row>
    <row r="5" spans="1:8" ht="99.75">
      <c r="A5" s="2" t="s">
        <v>3</v>
      </c>
      <c r="B5" s="2"/>
      <c r="C5" s="2"/>
      <c r="D5" s="2"/>
      <c r="E5" s="2"/>
      <c r="F5" s="2"/>
      <c r="G5" s="2"/>
      <c r="H5" s="2"/>
    </row>
    <row r="6" spans="1:8" ht="85.5">
      <c r="A6" s="2" t="s">
        <v>4</v>
      </c>
      <c r="B6" s="2"/>
      <c r="C6" s="2"/>
      <c r="D6" s="2"/>
      <c r="E6" s="2"/>
      <c r="F6" s="2"/>
      <c r="G6" s="2"/>
      <c r="H6" s="2"/>
    </row>
    <row r="7" spans="1:8" ht="42.75">
      <c r="A7" s="2" t="s">
        <v>5</v>
      </c>
      <c r="B7" s="2"/>
      <c r="C7" s="2"/>
      <c r="D7" s="2"/>
      <c r="E7" s="2"/>
      <c r="F7" s="2"/>
      <c r="G7" s="2"/>
      <c r="H7" s="2"/>
    </row>
    <row r="8" spans="1:8">
      <c r="A8" s="3"/>
      <c r="B8" s="3"/>
      <c r="C8" s="3"/>
      <c r="D8" s="3"/>
      <c r="E8" s="3"/>
      <c r="F8" s="3"/>
      <c r="G8" s="3"/>
      <c r="H8" s="3"/>
    </row>
    <row r="9" spans="1:8" ht="15">
      <c r="A9" s="4" t="s">
        <v>6</v>
      </c>
      <c r="B9" s="3"/>
      <c r="C9" s="3"/>
      <c r="D9" s="3"/>
      <c r="E9" s="3"/>
      <c r="F9" s="3"/>
      <c r="G9" s="3"/>
      <c r="H9" s="3"/>
    </row>
    <row r="10" spans="1:8" ht="15">
      <c r="A10" s="5" t="s">
        <v>7</v>
      </c>
      <c r="B10" s="5" t="s">
        <v>8</v>
      </c>
      <c r="C10" s="5" t="s">
        <v>9</v>
      </c>
      <c r="D10" s="3"/>
      <c r="E10" s="3"/>
      <c r="F10" s="3"/>
      <c r="G10" s="3"/>
      <c r="H10" s="3"/>
    </row>
    <row r="11" spans="1:8" ht="28.5">
      <c r="A11" s="3" t="s">
        <v>10</v>
      </c>
      <c r="B11" s="3" t="s">
        <v>11</v>
      </c>
      <c r="C11" s="3" t="s">
        <v>12</v>
      </c>
      <c r="D11" s="3"/>
      <c r="E11" s="3"/>
      <c r="F11" s="3"/>
      <c r="G11" s="3"/>
      <c r="H11" s="3"/>
    </row>
    <row r="12" spans="1:8" ht="28.5">
      <c r="A12" s="3" t="s">
        <v>13</v>
      </c>
      <c r="B12" s="3" t="s">
        <v>14</v>
      </c>
      <c r="C12" s="3" t="s">
        <v>15</v>
      </c>
      <c r="D12" s="3"/>
      <c r="E12" s="3"/>
      <c r="F12" s="3"/>
      <c r="G12" s="3"/>
      <c r="H12" s="3"/>
    </row>
    <row r="13" spans="1:8" ht="42.75">
      <c r="A13" s="3" t="s">
        <v>16</v>
      </c>
      <c r="B13" s="3" t="s">
        <v>17</v>
      </c>
      <c r="C13" s="3" t="s">
        <v>18</v>
      </c>
      <c r="D13" s="3"/>
      <c r="E13" s="3"/>
      <c r="F13" s="3"/>
      <c r="G13" s="3"/>
      <c r="H13" s="3"/>
    </row>
    <row r="14" spans="1:8" ht="42.75">
      <c r="A14" s="3" t="s">
        <v>19</v>
      </c>
      <c r="B14" s="3" t="s">
        <v>20</v>
      </c>
      <c r="C14" s="3" t="s">
        <v>21</v>
      </c>
      <c r="D14" s="3"/>
      <c r="E14" s="3"/>
      <c r="F14" s="3"/>
      <c r="G14" s="3"/>
      <c r="H14" s="3"/>
    </row>
    <row r="15" spans="1:8" ht="28.5">
      <c r="A15" s="3" t="s">
        <v>22</v>
      </c>
      <c r="B15" s="3" t="s">
        <v>23</v>
      </c>
      <c r="C15" s="3" t="s">
        <v>24</v>
      </c>
      <c r="D15" s="3"/>
      <c r="E15" s="3"/>
      <c r="F15" s="3"/>
      <c r="G15" s="3"/>
      <c r="H15" s="3"/>
    </row>
    <row r="16" spans="1:8" ht="42.75">
      <c r="A16" s="3" t="s">
        <v>25</v>
      </c>
      <c r="B16" s="3" t="s">
        <v>26</v>
      </c>
      <c r="C16" s="3" t="s">
        <v>27</v>
      </c>
      <c r="D16" s="3"/>
      <c r="E16" s="3"/>
      <c r="F16" s="3"/>
      <c r="G16" s="3"/>
      <c r="H16" s="3"/>
    </row>
    <row r="17" spans="1:8" ht="28.5">
      <c r="A17" s="3" t="s">
        <v>28</v>
      </c>
      <c r="B17" s="3" t="s">
        <v>29</v>
      </c>
      <c r="C17" s="3" t="s">
        <v>30</v>
      </c>
      <c r="D17" s="3"/>
      <c r="E17" s="3"/>
      <c r="F17" s="3"/>
      <c r="G17" s="3"/>
      <c r="H17" s="3"/>
    </row>
    <row r="18" spans="1:8" ht="42.75">
      <c r="A18" s="3" t="s">
        <v>31</v>
      </c>
      <c r="B18" s="3" t="s">
        <v>32</v>
      </c>
      <c r="C18" s="3" t="s">
        <v>33</v>
      </c>
      <c r="D18" s="3"/>
      <c r="E18" s="3"/>
      <c r="F18" s="3"/>
      <c r="G18" s="3"/>
      <c r="H18" s="3"/>
    </row>
    <row r="19" spans="1:8" ht="28.5">
      <c r="A19" s="3" t="s">
        <v>34</v>
      </c>
      <c r="B19" s="3" t="s">
        <v>35</v>
      </c>
      <c r="C19" s="3" t="s">
        <v>36</v>
      </c>
      <c r="D19" s="3"/>
      <c r="E19" s="3"/>
      <c r="F19" s="3"/>
      <c r="G19" s="3"/>
      <c r="H19" s="3"/>
    </row>
    <row r="20" spans="1:8" ht="28.5">
      <c r="A20" s="3" t="s">
        <v>37</v>
      </c>
      <c r="B20" s="3" t="s">
        <v>38</v>
      </c>
      <c r="C20" s="3" t="s">
        <v>39</v>
      </c>
      <c r="D20" s="3"/>
      <c r="E20" s="3"/>
      <c r="F20" s="3"/>
      <c r="G20" s="3"/>
      <c r="H20" s="3"/>
    </row>
    <row r="21" spans="1:8" ht="42.75">
      <c r="A21" s="3" t="s">
        <v>40</v>
      </c>
      <c r="B21" s="3" t="s">
        <v>41</v>
      </c>
      <c r="C21" s="3" t="s">
        <v>42</v>
      </c>
      <c r="D21" s="3"/>
      <c r="E21" s="3"/>
      <c r="F21" s="3"/>
      <c r="G21" s="3"/>
      <c r="H21" s="3"/>
    </row>
    <row r="22" spans="1:8" ht="28.5">
      <c r="A22" s="3" t="s">
        <v>43</v>
      </c>
      <c r="B22" s="3" t="s">
        <v>44</v>
      </c>
      <c r="C22" s="3" t="s">
        <v>45</v>
      </c>
      <c r="D22" s="3"/>
      <c r="E22" s="3"/>
      <c r="F22" s="3"/>
      <c r="G22" s="3"/>
      <c r="H22" s="3"/>
    </row>
    <row r="23" spans="1:8" ht="28.5">
      <c r="A23" s="3" t="s">
        <v>46</v>
      </c>
      <c r="B23" s="3" t="s">
        <v>47</v>
      </c>
      <c r="C23" s="3" t="s">
        <v>48</v>
      </c>
      <c r="D23" s="3"/>
      <c r="E23" s="3"/>
      <c r="F23" s="3"/>
      <c r="G23" s="3"/>
      <c r="H23" s="3"/>
    </row>
    <row r="24" spans="1:8" ht="28.5">
      <c r="A24" s="3" t="s">
        <v>49</v>
      </c>
      <c r="B24" s="3" t="s">
        <v>50</v>
      </c>
      <c r="C24" s="3" t="s">
        <v>51</v>
      </c>
      <c r="D24" s="3"/>
      <c r="E24" s="3"/>
      <c r="F24" s="3"/>
      <c r="G24" s="3"/>
      <c r="H24" s="3"/>
    </row>
    <row r="25" spans="1:8">
      <c r="A25" s="3" t="s">
        <v>52</v>
      </c>
      <c r="B25" s="3" t="s">
        <v>53</v>
      </c>
      <c r="C25" s="3" t="s">
        <v>54</v>
      </c>
      <c r="D25" s="3"/>
      <c r="E25" s="3"/>
      <c r="F25" s="3"/>
      <c r="G25" s="3"/>
      <c r="H25" s="3"/>
    </row>
    <row r="26" spans="1:8" ht="28.5">
      <c r="A26" s="3" t="s">
        <v>55</v>
      </c>
      <c r="B26" s="3" t="s">
        <v>56</v>
      </c>
      <c r="C26" s="3" t="s">
        <v>57</v>
      </c>
      <c r="D26" s="3"/>
      <c r="E26" s="3"/>
      <c r="F26" s="3"/>
      <c r="G26" s="3"/>
      <c r="H26" s="3"/>
    </row>
    <row r="27" spans="1:8" ht="28.5">
      <c r="A27" s="3" t="s">
        <v>58</v>
      </c>
      <c r="B27" s="3" t="s">
        <v>59</v>
      </c>
      <c r="C27" s="3" t="s">
        <v>60</v>
      </c>
      <c r="D27" s="3"/>
      <c r="E27" s="3"/>
      <c r="F27" s="3"/>
      <c r="G27" s="3"/>
      <c r="H27" s="3"/>
    </row>
    <row r="28" spans="1:8">
      <c r="A28" s="3"/>
      <c r="B28" s="3"/>
      <c r="C28" s="3"/>
      <c r="D28" s="3"/>
      <c r="E28" s="3"/>
      <c r="F28" s="3"/>
      <c r="G28" s="3"/>
      <c r="H28" s="3"/>
    </row>
    <row r="29" spans="1:8">
      <c r="A29" s="2" t="s">
        <v>61</v>
      </c>
      <c r="B29" s="2"/>
      <c r="C29" s="2"/>
      <c r="D29" s="2"/>
      <c r="E29" s="2"/>
      <c r="F29" s="2"/>
      <c r="G29" s="2"/>
      <c r="H29" s="2"/>
    </row>
    <row r="30" spans="1:8" ht="114">
      <c r="A30" s="2" t="s">
        <v>62</v>
      </c>
      <c r="B30" s="2"/>
      <c r="C30" s="2"/>
      <c r="D30" s="2"/>
      <c r="E30" s="2"/>
      <c r="F30" s="2"/>
      <c r="G30" s="2"/>
      <c r="H30" s="2"/>
    </row>
    <row r="31" spans="1:8" ht="85.5">
      <c r="A31" s="2" t="s">
        <v>63</v>
      </c>
      <c r="B31" s="2"/>
      <c r="C31" s="2"/>
      <c r="D31" s="2"/>
      <c r="E31" s="2"/>
      <c r="F31" s="2"/>
      <c r="G31" s="2"/>
      <c r="H31" s="2"/>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0"/>
  <sheetViews>
    <sheetView workbookViewId="0"/>
  </sheetViews>
  <sheetFormatPr defaultRowHeight="14.25"/>
  <cols>
    <col min="1" max="1" width="28" customWidth="1"/>
    <col min="2" max="8" width="18" customWidth="1"/>
  </cols>
  <sheetData>
    <row r="1" spans="1:8" ht="30">
      <c r="A1" s="1" t="s">
        <v>246</v>
      </c>
      <c r="B1" s="1"/>
      <c r="C1" s="1"/>
      <c r="D1" s="1"/>
      <c r="E1" s="1"/>
      <c r="F1" s="1"/>
      <c r="G1" s="1"/>
      <c r="H1" s="1"/>
    </row>
    <row r="2" spans="1:8" ht="28.5">
      <c r="A2" s="2" t="s">
        <v>247</v>
      </c>
      <c r="B2" s="2"/>
      <c r="C2" s="2"/>
      <c r="D2" s="2"/>
      <c r="E2" s="2"/>
      <c r="F2" s="2"/>
      <c r="G2" s="2"/>
      <c r="H2" s="2"/>
    </row>
    <row r="3" spans="1:8">
      <c r="A3" s="3"/>
      <c r="B3" s="3"/>
      <c r="C3" s="3"/>
      <c r="D3" s="3"/>
      <c r="E3" s="3"/>
      <c r="F3" s="3"/>
      <c r="G3" s="3"/>
      <c r="H3" s="3"/>
    </row>
    <row r="4" spans="1:8" ht="30">
      <c r="A4" s="4" t="s">
        <v>248</v>
      </c>
      <c r="B4" s="3"/>
      <c r="C4" s="3"/>
      <c r="D4" s="4" t="s">
        <v>249</v>
      </c>
      <c r="E4" s="3"/>
      <c r="F4" s="3"/>
      <c r="G4" s="3"/>
      <c r="H4" s="3"/>
    </row>
    <row r="5" spans="1:8" ht="30">
      <c r="A5" s="5" t="s">
        <v>248</v>
      </c>
      <c r="B5" s="5" t="s">
        <v>69</v>
      </c>
      <c r="C5" s="3"/>
      <c r="D5" s="5" t="s">
        <v>249</v>
      </c>
      <c r="E5" s="5" t="s">
        <v>69</v>
      </c>
      <c r="F5" s="3"/>
      <c r="G5" s="3"/>
      <c r="H5" s="3"/>
    </row>
    <row r="6" spans="1:8">
      <c r="A6" s="3" t="s">
        <v>250</v>
      </c>
      <c r="B6" s="6"/>
      <c r="C6" s="3"/>
      <c r="D6" s="3" t="s">
        <v>251</v>
      </c>
      <c r="E6" s="6"/>
      <c r="F6" s="3"/>
      <c r="G6" s="3"/>
      <c r="H6" s="3"/>
    </row>
    <row r="7" spans="1:8" ht="28.5">
      <c r="A7" s="3" t="s">
        <v>252</v>
      </c>
      <c r="B7" s="6"/>
      <c r="C7" s="3"/>
      <c r="D7" s="3" t="s">
        <v>253</v>
      </c>
      <c r="E7" s="6"/>
      <c r="F7" s="3"/>
      <c r="G7" s="3"/>
      <c r="H7" s="3"/>
    </row>
    <row r="8" spans="1:8" ht="28.5">
      <c r="A8" s="3" t="s">
        <v>254</v>
      </c>
      <c r="B8" s="6"/>
      <c r="C8" s="3"/>
      <c r="D8" s="3" t="s">
        <v>255</v>
      </c>
      <c r="E8" s="6"/>
      <c r="F8" s="3"/>
      <c r="G8" s="3"/>
      <c r="H8" s="3"/>
    </row>
    <row r="9" spans="1:8" ht="28.5">
      <c r="A9" s="3" t="s">
        <v>256</v>
      </c>
      <c r="B9" s="6"/>
      <c r="C9" s="3"/>
      <c r="D9" s="3" t="s">
        <v>257</v>
      </c>
      <c r="E9" s="7">
        <f>SUM(E6:E8)</f>
        <v>0</v>
      </c>
      <c r="F9" s="3"/>
      <c r="G9" s="3"/>
      <c r="H9" s="3"/>
    </row>
    <row r="10" spans="1:8" ht="15">
      <c r="A10" s="3" t="s">
        <v>258</v>
      </c>
      <c r="B10" s="7">
        <f>B6-B7-B8-B9</f>
        <v>0</v>
      </c>
      <c r="C10" s="3"/>
      <c r="D10" s="3"/>
      <c r="E10" s="3"/>
      <c r="F10" s="3"/>
      <c r="G10" s="3"/>
      <c r="H10" s="3"/>
    </row>
    <row r="11" spans="1:8">
      <c r="A11" s="3"/>
      <c r="B11" s="3"/>
      <c r="C11" s="3"/>
      <c r="D11" s="3"/>
      <c r="E11" s="3"/>
      <c r="F11" s="3"/>
      <c r="G11" s="3"/>
      <c r="H11" s="3"/>
    </row>
    <row r="12" spans="1:8">
      <c r="A12" s="3"/>
      <c r="B12" s="3"/>
      <c r="C12" s="3"/>
      <c r="D12" s="3"/>
      <c r="E12" s="3"/>
      <c r="F12" s="3"/>
      <c r="G12" s="3"/>
      <c r="H12" s="3"/>
    </row>
    <row r="13" spans="1:8" ht="15">
      <c r="A13" s="4" t="s">
        <v>259</v>
      </c>
      <c r="B13" s="3"/>
      <c r="C13" s="3"/>
      <c r="D13" s="4" t="s">
        <v>260</v>
      </c>
      <c r="E13" s="3"/>
      <c r="F13" s="3"/>
      <c r="G13" s="3"/>
      <c r="H13" s="3"/>
    </row>
    <row r="14" spans="1:8" ht="15">
      <c r="A14" s="5" t="s">
        <v>259</v>
      </c>
      <c r="B14" s="5" t="s">
        <v>69</v>
      </c>
      <c r="C14" s="3"/>
      <c r="D14" s="5" t="s">
        <v>260</v>
      </c>
      <c r="E14" s="5" t="s">
        <v>69</v>
      </c>
      <c r="F14" s="3"/>
      <c r="G14" s="3"/>
      <c r="H14" s="3"/>
    </row>
    <row r="15" spans="1:8">
      <c r="A15" s="3" t="s">
        <v>261</v>
      </c>
      <c r="B15" s="6"/>
      <c r="C15" s="3"/>
      <c r="D15" s="3" t="s">
        <v>262</v>
      </c>
      <c r="E15" s="6"/>
      <c r="F15" s="3"/>
      <c r="G15" s="3"/>
      <c r="H15" s="3"/>
    </row>
    <row r="16" spans="1:8">
      <c r="A16" s="3" t="s">
        <v>263</v>
      </c>
      <c r="B16" s="6"/>
      <c r="C16" s="3"/>
      <c r="D16" s="3" t="s">
        <v>264</v>
      </c>
      <c r="E16" s="9"/>
      <c r="F16" s="3"/>
      <c r="G16" s="3"/>
      <c r="H16" s="3"/>
    </row>
    <row r="17" spans="1:8" ht="28.5">
      <c r="A17" s="3" t="s">
        <v>265</v>
      </c>
      <c r="B17" s="7">
        <f>SUM(B15:B16)</f>
        <v>0</v>
      </c>
      <c r="C17" s="3"/>
      <c r="D17" s="3" t="s">
        <v>266</v>
      </c>
      <c r="E17" s="6"/>
      <c r="F17" s="3"/>
      <c r="G17" s="3"/>
      <c r="H17" s="3"/>
    </row>
    <row r="18" spans="1:8" ht="28.5">
      <c r="A18" s="3"/>
      <c r="B18" s="3"/>
      <c r="C18" s="3"/>
      <c r="D18" s="3" t="s">
        <v>267</v>
      </c>
      <c r="E18" s="7">
        <f>E15+E17-(E15*E16)</f>
        <v>0</v>
      </c>
      <c r="F18" s="3"/>
      <c r="G18" s="3"/>
      <c r="H18" s="3"/>
    </row>
    <row r="19" spans="1:8">
      <c r="A19" s="3"/>
      <c r="B19" s="3"/>
      <c r="C19" s="3"/>
      <c r="D19" s="3"/>
      <c r="E19" s="3"/>
      <c r="F19" s="3"/>
      <c r="G19" s="3"/>
      <c r="H19" s="3"/>
    </row>
    <row r="20" spans="1:8">
      <c r="A20" s="3"/>
      <c r="B20" s="3"/>
      <c r="C20" s="3"/>
      <c r="D20" s="3"/>
      <c r="E20" s="3"/>
      <c r="F20" s="3"/>
      <c r="G20" s="3"/>
      <c r="H20" s="3"/>
    </row>
    <row r="21" spans="1:8" ht="15">
      <c r="A21" s="4" t="s">
        <v>268</v>
      </c>
      <c r="B21" s="3"/>
      <c r="C21" s="3"/>
      <c r="D21" s="3"/>
      <c r="E21" s="3"/>
      <c r="F21" s="3"/>
      <c r="G21" s="3"/>
      <c r="H21" s="3"/>
    </row>
    <row r="22" spans="1:8" ht="15">
      <c r="A22" s="5" t="s">
        <v>269</v>
      </c>
      <c r="B22" s="5" t="s">
        <v>69</v>
      </c>
      <c r="C22" s="3"/>
      <c r="D22" s="3"/>
      <c r="E22" s="3"/>
      <c r="F22" s="3"/>
      <c r="G22" s="3"/>
      <c r="H22" s="3"/>
    </row>
    <row r="23" spans="1:8" ht="15">
      <c r="A23" s="3" t="s">
        <v>270</v>
      </c>
      <c r="B23" s="7">
        <f>B10</f>
        <v>0</v>
      </c>
      <c r="C23" s="3"/>
      <c r="D23" s="3"/>
      <c r="E23" s="3"/>
      <c r="F23" s="3"/>
      <c r="G23" s="3"/>
      <c r="H23" s="3"/>
    </row>
    <row r="24" spans="1:8" ht="28.5">
      <c r="A24" s="3" t="s">
        <v>271</v>
      </c>
      <c r="B24" s="7">
        <f>E9</f>
        <v>0</v>
      </c>
      <c r="C24" s="3"/>
      <c r="D24" s="3"/>
      <c r="E24" s="3"/>
      <c r="F24" s="3"/>
      <c r="G24" s="3"/>
      <c r="H24" s="3"/>
    </row>
    <row r="25" spans="1:8" ht="28.5">
      <c r="A25" s="3" t="s">
        <v>265</v>
      </c>
      <c r="B25" s="7">
        <f>B17</f>
        <v>0</v>
      </c>
      <c r="C25" s="3"/>
      <c r="D25" s="3"/>
      <c r="E25" s="3"/>
      <c r="F25" s="3"/>
      <c r="G25" s="3"/>
      <c r="H25" s="3"/>
    </row>
    <row r="26" spans="1:8" ht="15">
      <c r="A26" s="3" t="s">
        <v>267</v>
      </c>
      <c r="B26" s="7">
        <f>E18</f>
        <v>0</v>
      </c>
      <c r="C26" s="3"/>
      <c r="D26" s="3"/>
      <c r="E26" s="3"/>
      <c r="F26" s="3"/>
      <c r="G26" s="3"/>
      <c r="H26" s="3"/>
    </row>
    <row r="27" spans="1:8" ht="15">
      <c r="A27" s="3" t="s">
        <v>272</v>
      </c>
      <c r="B27" s="7">
        <f>E15*E16</f>
        <v>0</v>
      </c>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80"/>
  <sheetViews>
    <sheetView workbookViewId="0"/>
  </sheetViews>
  <sheetFormatPr defaultRowHeight="14.25"/>
  <cols>
    <col min="1" max="1" width="28" customWidth="1"/>
    <col min="2" max="8" width="18" customWidth="1"/>
  </cols>
  <sheetData>
    <row r="1" spans="1:8" ht="30">
      <c r="A1" s="1" t="s">
        <v>273</v>
      </c>
      <c r="B1" s="1"/>
      <c r="C1" s="1"/>
      <c r="D1" s="1"/>
      <c r="E1" s="1"/>
      <c r="F1" s="1"/>
      <c r="G1" s="1"/>
      <c r="H1" s="1"/>
    </row>
    <row r="2" spans="1:8" ht="42.75">
      <c r="A2" s="2" t="s">
        <v>274</v>
      </c>
      <c r="B2" s="2"/>
      <c r="C2" s="2"/>
      <c r="D2" s="2"/>
      <c r="E2" s="2"/>
      <c r="F2" s="2"/>
      <c r="G2" s="2"/>
      <c r="H2" s="2"/>
    </row>
    <row r="3" spans="1:8">
      <c r="A3" s="3"/>
      <c r="B3" s="3"/>
      <c r="C3" s="3"/>
      <c r="D3" s="3"/>
      <c r="E3" s="3"/>
      <c r="F3" s="3"/>
      <c r="G3" s="3"/>
      <c r="H3" s="3"/>
    </row>
    <row r="4" spans="1:8" ht="15">
      <c r="A4" s="4" t="s">
        <v>275</v>
      </c>
      <c r="B4" s="3"/>
      <c r="C4" s="3"/>
      <c r="D4" s="4" t="s">
        <v>276</v>
      </c>
      <c r="E4" s="3"/>
      <c r="F4" s="3"/>
      <c r="G4" s="3"/>
      <c r="H4" s="3"/>
    </row>
    <row r="5" spans="1:8" ht="15">
      <c r="A5" s="5" t="s">
        <v>275</v>
      </c>
      <c r="B5" s="5" t="s">
        <v>69</v>
      </c>
      <c r="C5" s="3"/>
      <c r="D5" s="5" t="s">
        <v>277</v>
      </c>
      <c r="E5" s="5" t="s">
        <v>69</v>
      </c>
      <c r="F5" s="3"/>
      <c r="G5" s="3"/>
      <c r="H5" s="3"/>
    </row>
    <row r="6" spans="1:8" ht="28.5">
      <c r="A6" s="3" t="s">
        <v>278</v>
      </c>
      <c r="B6" s="6"/>
      <c r="C6" s="3"/>
      <c r="D6" s="3" t="s">
        <v>279</v>
      </c>
      <c r="E6" s="6"/>
      <c r="F6" s="3"/>
      <c r="G6" s="3"/>
      <c r="H6" s="3"/>
    </row>
    <row r="7" spans="1:8" ht="28.5">
      <c r="A7" s="3" t="s">
        <v>280</v>
      </c>
      <c r="B7" s="6"/>
      <c r="C7" s="3"/>
      <c r="D7" s="3" t="s">
        <v>281</v>
      </c>
      <c r="E7" s="6"/>
      <c r="F7" s="3"/>
      <c r="G7" s="3"/>
      <c r="H7" s="3"/>
    </row>
    <row r="8" spans="1:8" ht="28.5">
      <c r="A8" s="3" t="s">
        <v>282</v>
      </c>
      <c r="B8" s="7">
        <f>B6-B7</f>
        <v>0</v>
      </c>
      <c r="C8" s="3"/>
      <c r="D8" s="3" t="s">
        <v>283</v>
      </c>
      <c r="E8" s="6"/>
      <c r="F8" s="3"/>
      <c r="G8" s="3"/>
      <c r="H8" s="3"/>
    </row>
    <row r="9" spans="1:8" ht="28.5">
      <c r="A9" s="3"/>
      <c r="B9" s="3"/>
      <c r="C9" s="3"/>
      <c r="D9" s="3" t="s">
        <v>284</v>
      </c>
      <c r="E9" s="6"/>
      <c r="F9" s="3"/>
      <c r="G9" s="3"/>
      <c r="H9" s="3"/>
    </row>
    <row r="10" spans="1:8" ht="15">
      <c r="A10" s="3"/>
      <c r="B10" s="3"/>
      <c r="C10" s="3"/>
      <c r="D10" s="3" t="s">
        <v>285</v>
      </c>
      <c r="E10" s="7">
        <f>SUM(E6:E8)-E9</f>
        <v>0</v>
      </c>
      <c r="F10" s="3"/>
      <c r="G10" s="3"/>
      <c r="H10" s="3"/>
    </row>
    <row r="11" spans="1:8" ht="15">
      <c r="A11" s="3"/>
      <c r="B11" s="3"/>
      <c r="C11" s="3"/>
      <c r="D11" s="3" t="s">
        <v>286</v>
      </c>
      <c r="E11" s="7">
        <f>B8+E10</f>
        <v>0</v>
      </c>
      <c r="F11" s="3"/>
      <c r="G11" s="3"/>
      <c r="H11" s="3"/>
    </row>
    <row r="12" spans="1:8">
      <c r="A12" s="3"/>
      <c r="B12" s="3"/>
      <c r="C12" s="3"/>
      <c r="D12" s="3"/>
      <c r="E12" s="3"/>
      <c r="F12" s="3"/>
      <c r="G12" s="3"/>
      <c r="H12" s="3"/>
    </row>
    <row r="13" spans="1:8" ht="15">
      <c r="A13" s="4" t="s">
        <v>287</v>
      </c>
      <c r="B13" s="3"/>
      <c r="C13" s="3"/>
      <c r="D13" s="3"/>
      <c r="E13" s="3"/>
      <c r="F13" s="3"/>
      <c r="G13" s="3"/>
      <c r="H13" s="3"/>
    </row>
    <row r="14" spans="1:8" ht="15">
      <c r="A14" s="5" t="s">
        <v>288</v>
      </c>
      <c r="B14" s="5" t="s">
        <v>69</v>
      </c>
      <c r="C14" s="3"/>
      <c r="D14" s="3"/>
      <c r="E14" s="3"/>
      <c r="F14" s="3"/>
      <c r="G14" s="3"/>
      <c r="H14" s="3"/>
    </row>
    <row r="15" spans="1:8">
      <c r="A15" s="3" t="s">
        <v>77</v>
      </c>
      <c r="B15" s="6"/>
      <c r="C15" s="3"/>
      <c r="D15" s="3"/>
      <c r="E15" s="3"/>
      <c r="F15" s="3"/>
      <c r="G15" s="3"/>
      <c r="H15" s="3"/>
    </row>
    <row r="16" spans="1:8">
      <c r="A16" s="3" t="s">
        <v>202</v>
      </c>
      <c r="B16" s="6"/>
      <c r="C16" s="3"/>
      <c r="D16" s="3"/>
      <c r="E16" s="3"/>
      <c r="F16" s="3"/>
      <c r="G16" s="3"/>
      <c r="H16" s="3"/>
    </row>
    <row r="17" spans="1:8" ht="42.75">
      <c r="A17" s="2" t="s">
        <v>289</v>
      </c>
      <c r="B17" s="2"/>
      <c r="C17" s="3"/>
      <c r="D17" s="3"/>
      <c r="E17" s="3"/>
      <c r="F17" s="3"/>
      <c r="G17" s="3"/>
      <c r="H17" s="3"/>
    </row>
    <row r="18" spans="1:8">
      <c r="A18" s="3"/>
      <c r="B18" s="3"/>
      <c r="C18" s="3"/>
      <c r="D18" s="3"/>
      <c r="E18" s="3"/>
      <c r="F18" s="3"/>
      <c r="G18" s="3"/>
      <c r="H18" s="3"/>
    </row>
    <row r="19" spans="1:8">
      <c r="A19" s="3"/>
      <c r="B19" s="3"/>
      <c r="C19" s="3"/>
      <c r="D19" s="3"/>
      <c r="E19" s="3"/>
      <c r="F19" s="3"/>
      <c r="G19" s="3"/>
      <c r="H19" s="3"/>
    </row>
    <row r="20" spans="1:8">
      <c r="A20" s="3"/>
      <c r="B20" s="3"/>
      <c r="C20" s="3"/>
      <c r="D20" s="3"/>
      <c r="E20" s="3"/>
      <c r="F20" s="3"/>
      <c r="G20" s="3"/>
      <c r="H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0"/>
  <sheetViews>
    <sheetView workbookViewId="0"/>
  </sheetViews>
  <sheetFormatPr defaultRowHeight="14.25"/>
  <cols>
    <col min="1" max="1" width="28" customWidth="1"/>
    <col min="2" max="8" width="18" customWidth="1"/>
  </cols>
  <sheetData>
    <row r="1" spans="1:8" ht="30">
      <c r="A1" s="1" t="s">
        <v>290</v>
      </c>
      <c r="B1" s="1"/>
      <c r="C1" s="1"/>
      <c r="D1" s="1"/>
      <c r="E1" s="1"/>
      <c r="F1" s="1"/>
      <c r="G1" s="1"/>
      <c r="H1" s="1"/>
    </row>
    <row r="2" spans="1:8" ht="28.5">
      <c r="A2" s="2" t="s">
        <v>291</v>
      </c>
      <c r="B2" s="2"/>
      <c r="C2" s="2"/>
      <c r="D2" s="2"/>
      <c r="E2" s="2"/>
      <c r="F2" s="2"/>
      <c r="G2" s="2"/>
      <c r="H2" s="2"/>
    </row>
    <row r="3" spans="1:8">
      <c r="A3" s="3"/>
      <c r="B3" s="3"/>
      <c r="C3" s="3"/>
      <c r="D3" s="3"/>
      <c r="E3" s="3"/>
      <c r="F3" s="3"/>
      <c r="G3" s="3"/>
      <c r="H3" s="3"/>
    </row>
    <row r="4" spans="1:8" ht="15">
      <c r="A4" s="4" t="s">
        <v>292</v>
      </c>
      <c r="B4" s="3"/>
      <c r="C4" s="3"/>
      <c r="D4" s="3"/>
      <c r="E4" s="4" t="s">
        <v>293</v>
      </c>
      <c r="F4" s="3"/>
      <c r="G4" s="3"/>
      <c r="H4" s="3"/>
    </row>
    <row r="5" spans="1:8" ht="30">
      <c r="A5" s="5" t="s">
        <v>79</v>
      </c>
      <c r="B5" s="5" t="s">
        <v>294</v>
      </c>
      <c r="C5" s="5" t="s">
        <v>295</v>
      </c>
      <c r="D5" s="3"/>
      <c r="E5" s="5" t="s">
        <v>296</v>
      </c>
      <c r="F5" s="5" t="s">
        <v>69</v>
      </c>
      <c r="G5" s="3"/>
      <c r="H5" s="3"/>
    </row>
    <row r="6" spans="1:8">
      <c r="A6" s="3" t="s">
        <v>297</v>
      </c>
      <c r="B6" s="11"/>
      <c r="C6" s="8"/>
      <c r="D6" s="3"/>
      <c r="E6" s="3" t="s">
        <v>298</v>
      </c>
      <c r="F6" s="6"/>
      <c r="G6" s="3"/>
      <c r="H6" s="3"/>
    </row>
    <row r="7" spans="1:8" ht="28.5">
      <c r="A7" s="3" t="s">
        <v>299</v>
      </c>
      <c r="B7" s="11"/>
      <c r="C7" s="8"/>
      <c r="D7" s="3"/>
      <c r="E7" s="3" t="s">
        <v>300</v>
      </c>
      <c r="F7" s="7">
        <f>F6/2</f>
        <v>0</v>
      </c>
      <c r="G7" s="3"/>
      <c r="H7" s="3"/>
    </row>
    <row r="8" spans="1:8" ht="28.5">
      <c r="A8" s="3" t="s">
        <v>301</v>
      </c>
      <c r="B8" s="11"/>
      <c r="C8" s="8"/>
      <c r="D8" s="3"/>
      <c r="E8" s="3" t="s">
        <v>302</v>
      </c>
      <c r="F8" s="7">
        <f>F6+F7</f>
        <v>0</v>
      </c>
      <c r="G8" s="3"/>
      <c r="H8" s="3"/>
    </row>
    <row r="9" spans="1:8" ht="28.5">
      <c r="A9" s="3" t="s">
        <v>303</v>
      </c>
      <c r="B9" s="11"/>
      <c r="C9" s="8"/>
      <c r="D9" s="3"/>
      <c r="E9" s="3" t="s">
        <v>304</v>
      </c>
      <c r="F9" s="7">
        <f>F7</f>
        <v>0</v>
      </c>
      <c r="G9" s="3"/>
      <c r="H9" s="3"/>
    </row>
    <row r="10" spans="1:8" ht="57">
      <c r="A10" s="3" t="s">
        <v>304</v>
      </c>
      <c r="B10" s="11"/>
      <c r="C10" s="8"/>
      <c r="D10" s="3"/>
      <c r="E10" s="2" t="s">
        <v>305</v>
      </c>
      <c r="F10" s="2"/>
      <c r="G10" s="3"/>
      <c r="H10" s="3"/>
    </row>
    <row r="11" spans="1:8">
      <c r="A11" s="3"/>
      <c r="B11" s="3"/>
      <c r="C11" s="3"/>
      <c r="D11" s="3"/>
      <c r="E11" s="3"/>
      <c r="F11" s="3"/>
      <c r="G11" s="3"/>
      <c r="H11" s="3"/>
    </row>
    <row r="12" spans="1:8">
      <c r="A12" s="3"/>
      <c r="B12" s="3"/>
      <c r="C12" s="3"/>
      <c r="D12" s="3"/>
      <c r="E12" s="3"/>
      <c r="F12" s="3"/>
      <c r="G12" s="3"/>
      <c r="H12" s="3"/>
    </row>
    <row r="13" spans="1:8">
      <c r="A13" s="3"/>
      <c r="B13" s="3"/>
      <c r="C13" s="3"/>
      <c r="D13" s="3"/>
      <c r="E13" s="3"/>
      <c r="F13" s="3"/>
      <c r="G13" s="3"/>
      <c r="H13" s="3"/>
    </row>
    <row r="14" spans="1:8">
      <c r="A14" s="3"/>
      <c r="B14" s="3"/>
      <c r="C14" s="3"/>
      <c r="D14" s="3"/>
      <c r="E14" s="3"/>
      <c r="F14" s="3"/>
      <c r="G14" s="3"/>
      <c r="H14" s="3"/>
    </row>
    <row r="15" spans="1:8">
      <c r="A15" s="3"/>
      <c r="B15" s="3"/>
      <c r="C15" s="3"/>
      <c r="D15" s="3"/>
      <c r="E15" s="3"/>
      <c r="F15" s="3"/>
      <c r="G15" s="3"/>
      <c r="H15" s="3"/>
    </row>
    <row r="16" spans="1:8">
      <c r="A16" s="3"/>
      <c r="B16" s="3"/>
      <c r="C16" s="3"/>
      <c r="D16" s="3"/>
      <c r="E16" s="3"/>
      <c r="F16" s="3"/>
      <c r="G16" s="3"/>
      <c r="H16" s="3"/>
    </row>
    <row r="17" spans="1:8">
      <c r="A17" s="3"/>
      <c r="B17" s="3"/>
      <c r="C17" s="3"/>
      <c r="D17" s="3"/>
      <c r="E17" s="3"/>
      <c r="F17" s="3"/>
      <c r="G17" s="3"/>
      <c r="H17" s="3"/>
    </row>
    <row r="18" spans="1:8">
      <c r="A18" s="3"/>
      <c r="B18" s="3"/>
      <c r="C18" s="3"/>
      <c r="D18" s="3"/>
      <c r="E18" s="3"/>
      <c r="F18" s="3"/>
      <c r="G18" s="3"/>
      <c r="H18" s="3"/>
    </row>
    <row r="19" spans="1:8">
      <c r="A19" s="3"/>
      <c r="B19" s="3"/>
      <c r="C19" s="3"/>
      <c r="D19" s="3"/>
      <c r="E19" s="3"/>
      <c r="F19" s="3"/>
      <c r="G19" s="3"/>
      <c r="H19" s="3"/>
    </row>
    <row r="20" spans="1:8">
      <c r="A20" s="3"/>
      <c r="B20" s="3"/>
      <c r="C20" s="3"/>
      <c r="D20" s="3"/>
      <c r="E20" s="3"/>
      <c r="F20" s="3"/>
      <c r="G20" s="3"/>
      <c r="H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0"/>
  <sheetViews>
    <sheetView workbookViewId="0"/>
  </sheetViews>
  <sheetFormatPr defaultRowHeight="14.25"/>
  <cols>
    <col min="1" max="1" width="28" customWidth="1"/>
    <col min="2" max="8" width="18" customWidth="1"/>
  </cols>
  <sheetData>
    <row r="1" spans="1:8" ht="30">
      <c r="A1" s="1" t="s">
        <v>306</v>
      </c>
      <c r="B1" s="1"/>
      <c r="C1" s="1"/>
      <c r="D1" s="1"/>
      <c r="E1" s="1"/>
      <c r="F1" s="1"/>
      <c r="G1" s="1"/>
      <c r="H1" s="1"/>
    </row>
    <row r="2" spans="1:8" ht="42.75">
      <c r="A2" s="2" t="s">
        <v>307</v>
      </c>
      <c r="B2" s="2"/>
      <c r="C2" s="2"/>
      <c r="D2" s="2"/>
      <c r="E2" s="2"/>
      <c r="F2" s="2"/>
      <c r="G2" s="2"/>
      <c r="H2" s="2"/>
    </row>
    <row r="3" spans="1:8">
      <c r="A3" s="3"/>
      <c r="B3" s="3"/>
      <c r="C3" s="3"/>
      <c r="D3" s="3"/>
      <c r="E3" s="3"/>
      <c r="F3" s="3"/>
      <c r="G3" s="3"/>
      <c r="H3" s="3"/>
    </row>
    <row r="4" spans="1:8" ht="30">
      <c r="A4" s="4" t="s">
        <v>308</v>
      </c>
      <c r="B4" s="3"/>
      <c r="C4" s="3"/>
      <c r="D4" s="4" t="s">
        <v>309</v>
      </c>
      <c r="E4" s="3"/>
      <c r="F4" s="3"/>
      <c r="G4" s="3"/>
      <c r="H4" s="3"/>
    </row>
    <row r="5" spans="1:8" ht="15">
      <c r="A5" s="5" t="s">
        <v>310</v>
      </c>
      <c r="B5" s="5" t="s">
        <v>311</v>
      </c>
      <c r="C5" s="3"/>
      <c r="D5" s="5" t="s">
        <v>312</v>
      </c>
      <c r="E5" s="5" t="s">
        <v>313</v>
      </c>
      <c r="F5" s="5" t="s">
        <v>314</v>
      </c>
      <c r="G5" s="5" t="s">
        <v>315</v>
      </c>
      <c r="H5" s="3"/>
    </row>
    <row r="6" spans="1:8" ht="15">
      <c r="A6" s="3" t="s">
        <v>316</v>
      </c>
      <c r="B6" s="6"/>
      <c r="C6" s="3"/>
      <c r="D6" s="3" t="s">
        <v>317</v>
      </c>
      <c r="E6" s="6"/>
      <c r="F6" s="6"/>
      <c r="G6" s="7">
        <f>E6-F6</f>
        <v>0</v>
      </c>
      <c r="H6" s="3"/>
    </row>
    <row r="7" spans="1:8" ht="15">
      <c r="A7" s="3" t="s">
        <v>318</v>
      </c>
      <c r="B7" s="6"/>
      <c r="C7" s="3"/>
      <c r="D7" s="3" t="s">
        <v>319</v>
      </c>
      <c r="E7" s="6"/>
      <c r="F7" s="6"/>
      <c r="G7" s="7">
        <f>E7-F7</f>
        <v>0</v>
      </c>
      <c r="H7" s="3"/>
    </row>
    <row r="8" spans="1:8" ht="15">
      <c r="A8" s="3" t="s">
        <v>320</v>
      </c>
      <c r="B8" s="7">
        <f>SUM(B6:B7)</f>
        <v>0</v>
      </c>
      <c r="C8" s="3"/>
      <c r="D8" s="3" t="s">
        <v>321</v>
      </c>
      <c r="E8" s="6"/>
      <c r="F8" s="6"/>
      <c r="G8" s="7">
        <f>E8-F8</f>
        <v>0</v>
      </c>
      <c r="H8" s="3"/>
    </row>
    <row r="9" spans="1:8" ht="15">
      <c r="A9" s="3" t="s">
        <v>322</v>
      </c>
      <c r="B9" s="6"/>
      <c r="C9" s="3"/>
      <c r="D9" s="3" t="s">
        <v>323</v>
      </c>
      <c r="E9" s="6"/>
      <c r="F9" s="6"/>
      <c r="G9" s="7">
        <f>E9-F9</f>
        <v>0</v>
      </c>
      <c r="H9" s="3"/>
    </row>
    <row r="10" spans="1:8" ht="15">
      <c r="A10" s="3" t="s">
        <v>324</v>
      </c>
      <c r="B10" s="8"/>
      <c r="C10" s="3"/>
      <c r="D10" s="3" t="s">
        <v>325</v>
      </c>
      <c r="E10" s="6"/>
      <c r="F10" s="6"/>
      <c r="G10" s="7">
        <f>E10-F10</f>
        <v>0</v>
      </c>
      <c r="H10" s="3"/>
    </row>
    <row r="11" spans="1:8">
      <c r="A11" s="3" t="s">
        <v>326</v>
      </c>
      <c r="B11" s="8"/>
      <c r="C11" s="3"/>
      <c r="D11" s="3"/>
      <c r="E11" s="3"/>
      <c r="F11" s="3"/>
      <c r="G11" s="3"/>
      <c r="H11" s="3"/>
    </row>
    <row r="12" spans="1:8" ht="28.5">
      <c r="A12" s="2" t="s">
        <v>327</v>
      </c>
      <c r="B12" s="2"/>
      <c r="C12" s="3"/>
      <c r="D12" s="3"/>
      <c r="E12" s="3"/>
      <c r="F12" s="3"/>
      <c r="G12" s="3"/>
      <c r="H12" s="3"/>
    </row>
    <row r="13" spans="1:8">
      <c r="A13" s="3"/>
      <c r="B13" s="3"/>
      <c r="C13" s="3"/>
      <c r="D13" s="3"/>
      <c r="E13" s="3"/>
      <c r="F13" s="3"/>
      <c r="G13" s="3"/>
      <c r="H13" s="3"/>
    </row>
    <row r="14" spans="1:8">
      <c r="A14" s="3"/>
      <c r="B14" s="3"/>
      <c r="C14" s="3"/>
      <c r="D14" s="3"/>
      <c r="E14" s="3"/>
      <c r="F14" s="3"/>
      <c r="G14" s="3"/>
      <c r="H14" s="3"/>
    </row>
    <row r="15" spans="1:8">
      <c r="A15" s="3"/>
      <c r="B15" s="3"/>
      <c r="C15" s="3"/>
      <c r="D15" s="3"/>
      <c r="E15" s="3"/>
      <c r="F15" s="3"/>
      <c r="G15" s="3"/>
      <c r="H15" s="3"/>
    </row>
    <row r="16" spans="1:8">
      <c r="A16" s="3"/>
      <c r="B16" s="3"/>
      <c r="C16" s="3"/>
      <c r="D16" s="3"/>
      <c r="E16" s="3"/>
      <c r="F16" s="3"/>
      <c r="G16" s="3"/>
      <c r="H16" s="3"/>
    </row>
    <row r="17" spans="1:8">
      <c r="A17" s="3"/>
      <c r="B17" s="3"/>
      <c r="C17" s="3"/>
      <c r="D17" s="3"/>
      <c r="E17" s="3"/>
      <c r="F17" s="3"/>
      <c r="G17" s="3"/>
      <c r="H17" s="3"/>
    </row>
    <row r="18" spans="1:8">
      <c r="A18" s="3"/>
      <c r="B18" s="3"/>
      <c r="C18" s="3"/>
      <c r="D18" s="3"/>
      <c r="E18" s="3"/>
      <c r="F18" s="3"/>
      <c r="G18" s="3"/>
      <c r="H18" s="3"/>
    </row>
    <row r="19" spans="1:8">
      <c r="A19" s="3"/>
      <c r="B19" s="3"/>
      <c r="C19" s="3"/>
      <c r="D19" s="3"/>
      <c r="E19" s="3"/>
      <c r="F19" s="3"/>
      <c r="G19" s="3"/>
      <c r="H19" s="3"/>
    </row>
    <row r="20" spans="1:8">
      <c r="A20" s="3"/>
      <c r="B20" s="3"/>
      <c r="C20" s="3"/>
      <c r="D20" s="3"/>
      <c r="E20" s="3"/>
      <c r="F20" s="3"/>
      <c r="G20" s="3"/>
      <c r="H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80"/>
  <sheetViews>
    <sheetView workbookViewId="0"/>
  </sheetViews>
  <sheetFormatPr defaultRowHeight="14.25"/>
  <cols>
    <col min="1" max="1" width="28" customWidth="1"/>
    <col min="2" max="8" width="18" customWidth="1"/>
  </cols>
  <sheetData>
    <row r="1" spans="1:8" ht="30">
      <c r="A1" s="1" t="s">
        <v>328</v>
      </c>
      <c r="B1" s="1"/>
      <c r="C1" s="1"/>
      <c r="D1" s="1"/>
      <c r="E1" s="1"/>
      <c r="F1" s="1"/>
      <c r="G1" s="1"/>
      <c r="H1" s="1"/>
    </row>
    <row r="2" spans="1:8" ht="42.75">
      <c r="A2" s="2" t="s">
        <v>329</v>
      </c>
      <c r="B2" s="2"/>
      <c r="C2" s="2"/>
      <c r="D2" s="2"/>
      <c r="E2" s="2"/>
      <c r="F2" s="2"/>
      <c r="G2" s="2"/>
      <c r="H2" s="2"/>
    </row>
    <row r="3" spans="1:8">
      <c r="A3" s="3"/>
      <c r="B3" s="3"/>
      <c r="C3" s="3"/>
      <c r="D3" s="3"/>
      <c r="E3" s="3"/>
      <c r="F3" s="3"/>
      <c r="G3" s="3"/>
      <c r="H3" s="3"/>
    </row>
    <row r="4" spans="1:8" ht="15">
      <c r="A4" s="4" t="s">
        <v>330</v>
      </c>
      <c r="B4" s="3"/>
      <c r="C4" s="3"/>
      <c r="D4" s="3"/>
      <c r="E4" s="3"/>
      <c r="F4" s="3"/>
      <c r="G4" s="3"/>
      <c r="H4" s="3"/>
    </row>
    <row r="5" spans="1:8" ht="15">
      <c r="A5" s="5" t="s">
        <v>331</v>
      </c>
      <c r="B5" s="5" t="s">
        <v>332</v>
      </c>
      <c r="C5" s="5" t="s">
        <v>333</v>
      </c>
      <c r="D5" s="5" t="s">
        <v>334</v>
      </c>
      <c r="E5" s="5" t="s">
        <v>335</v>
      </c>
      <c r="F5" s="3"/>
      <c r="G5" s="3"/>
      <c r="H5" s="3"/>
    </row>
    <row r="6" spans="1:8" ht="15">
      <c r="A6" s="3" t="s">
        <v>336</v>
      </c>
      <c r="B6" s="6"/>
      <c r="C6" s="6"/>
      <c r="D6" s="8"/>
      <c r="E6" s="7">
        <f>IF(D6="Add",IF(B6="",0,B6)+IF(C6="",0,C6),IF(D6="Deduct",IF(B6="",0,B6)-IF(C6="",0,C6),IF(B6="",0,B6)))</f>
        <v>0</v>
      </c>
      <c r="F6" s="3"/>
      <c r="G6" s="3"/>
      <c r="H6" s="3"/>
    </row>
    <row r="7" spans="1:8" ht="15">
      <c r="A7" s="3" t="s">
        <v>84</v>
      </c>
      <c r="B7" s="6"/>
      <c r="C7" s="6"/>
      <c r="D7" s="8"/>
      <c r="E7" s="7">
        <f>IF(D7="Add",IF(B7="",0,B7)+IF(C7="",0,C7),IF(D7="Deduct",IF(B7="",0,B7)-IF(C7="",0,C7),IF(B7="",0,B7)))</f>
        <v>0</v>
      </c>
      <c r="F7" s="3"/>
      <c r="G7" s="3"/>
      <c r="H7" s="3"/>
    </row>
    <row r="8" spans="1:8" ht="15">
      <c r="A8" s="3" t="s">
        <v>337</v>
      </c>
      <c r="B8" s="6"/>
      <c r="C8" s="6"/>
      <c r="D8" s="8"/>
      <c r="E8" s="7">
        <f>IF(D8="Add",IF(B8="",0,B8)+IF(C8="",0,C8),IF(D8="Deduct",IF(B8="",0,B8)-IF(C8="",0,C8),IF(B8="",0,B8)))</f>
        <v>0</v>
      </c>
      <c r="F8" s="3"/>
      <c r="G8" s="3"/>
      <c r="H8" s="3"/>
    </row>
    <row r="9" spans="1:8" ht="15">
      <c r="A9" s="3" t="s">
        <v>152</v>
      </c>
      <c r="B9" s="6"/>
      <c r="C9" s="6"/>
      <c r="D9" s="8"/>
      <c r="E9" s="7">
        <f>IF(D9="Add",IF(B9="",0,B9)+IF(C9="",0,C9),IF(D9="Deduct",IF(B9="",0,B9)-IF(C9="",0,C9),IF(B9="",0,B9)))</f>
        <v>0</v>
      </c>
      <c r="F9" s="3"/>
      <c r="G9" s="3"/>
      <c r="H9" s="3"/>
    </row>
    <row r="10" spans="1:8" ht="15">
      <c r="A10" s="3" t="s">
        <v>152</v>
      </c>
      <c r="B10" s="6"/>
      <c r="C10" s="6"/>
      <c r="D10" s="8"/>
      <c r="E10" s="7">
        <f>IF(D10="Add",IF(B10="",0,B10)+IF(C10="",0,C10),IF(D10="Deduct",IF(B10="",0,B10)-IF(C10="",0,C10),IF(B10="",0,B10)))</f>
        <v>0</v>
      </c>
      <c r="F10" s="3"/>
      <c r="G10" s="3"/>
      <c r="H10" s="3"/>
    </row>
    <row r="11" spans="1:8" ht="15">
      <c r="A11" s="3" t="s">
        <v>338</v>
      </c>
      <c r="B11" s="10"/>
      <c r="C11" s="10"/>
      <c r="D11" s="3"/>
      <c r="E11" s="7">
        <f>SUM(E6:E10)</f>
        <v>0</v>
      </c>
      <c r="F11" s="3"/>
      <c r="G11" s="3"/>
      <c r="H11" s="3"/>
    </row>
    <row r="12" spans="1:8">
      <c r="A12" s="3"/>
      <c r="B12" s="3"/>
      <c r="C12" s="3"/>
      <c r="D12" s="3"/>
      <c r="E12" s="3"/>
      <c r="F12" s="3"/>
      <c r="G12" s="3"/>
      <c r="H12" s="3"/>
    </row>
    <row r="13" spans="1:8">
      <c r="A13" s="3"/>
      <c r="B13" s="3"/>
      <c r="C13" s="3"/>
      <c r="D13" s="3"/>
      <c r="E13" s="3"/>
      <c r="F13" s="3"/>
      <c r="G13" s="3"/>
      <c r="H13" s="3"/>
    </row>
    <row r="14" spans="1:8" ht="30">
      <c r="A14" s="4" t="s">
        <v>339</v>
      </c>
      <c r="B14" s="3"/>
      <c r="C14" s="3"/>
      <c r="D14" s="4" t="s">
        <v>340</v>
      </c>
      <c r="E14" s="3"/>
      <c r="F14" s="3"/>
      <c r="G14" s="3"/>
      <c r="H14" s="3"/>
    </row>
    <row r="15" spans="1:8" ht="15">
      <c r="A15" s="5" t="s">
        <v>341</v>
      </c>
      <c r="B15" s="5" t="s">
        <v>69</v>
      </c>
      <c r="C15" s="3"/>
      <c r="D15" s="5" t="s">
        <v>153</v>
      </c>
      <c r="E15" s="5" t="s">
        <v>69</v>
      </c>
      <c r="F15" s="3"/>
      <c r="G15" s="3"/>
      <c r="H15" s="3"/>
    </row>
    <row r="16" spans="1:8">
      <c r="A16" s="3" t="s">
        <v>174</v>
      </c>
      <c r="B16" s="6"/>
      <c r="C16" s="3"/>
      <c r="D16" s="3" t="s">
        <v>342</v>
      </c>
      <c r="E16" s="6"/>
      <c r="F16" s="3"/>
      <c r="G16" s="3"/>
      <c r="H16" s="3"/>
    </row>
    <row r="17" spans="1:8" ht="28.5">
      <c r="A17" s="3" t="s">
        <v>343</v>
      </c>
      <c r="B17" s="7">
        <f>E11</f>
        <v>0</v>
      </c>
      <c r="C17" s="3"/>
      <c r="D17" s="3" t="s">
        <v>344</v>
      </c>
      <c r="E17" s="6"/>
      <c r="F17" s="3"/>
      <c r="G17" s="3"/>
      <c r="H17" s="3"/>
    </row>
    <row r="18" spans="1:8" ht="28.5">
      <c r="A18" s="3" t="s">
        <v>345</v>
      </c>
      <c r="B18" s="7">
        <f>IF(B16="",0,B16)-B17</f>
        <v>0</v>
      </c>
      <c r="C18" s="3"/>
      <c r="D18" s="3" t="s">
        <v>346</v>
      </c>
      <c r="E18" s="6"/>
      <c r="F18" s="3"/>
      <c r="G18" s="3"/>
      <c r="H18" s="3"/>
    </row>
    <row r="19" spans="1:8" ht="15">
      <c r="A19" s="3"/>
      <c r="B19" s="3"/>
      <c r="C19" s="3"/>
      <c r="D19" s="3" t="s">
        <v>206</v>
      </c>
      <c r="E19" s="7">
        <f>SUM(E16:E18)</f>
        <v>0</v>
      </c>
      <c r="F19" s="3"/>
      <c r="G19" s="3"/>
      <c r="H19" s="3"/>
    </row>
    <row r="20" spans="1:8">
      <c r="A20" s="3"/>
      <c r="B20" s="3"/>
      <c r="C20" s="3"/>
      <c r="D20" s="3" t="s">
        <v>347</v>
      </c>
      <c r="E20" s="6"/>
      <c r="F20" s="3"/>
      <c r="G20" s="3"/>
      <c r="H20" s="3"/>
    </row>
    <row r="21" spans="1:8" ht="15">
      <c r="A21" s="3"/>
      <c r="B21" s="3"/>
      <c r="C21" s="3"/>
      <c r="D21" s="3" t="s">
        <v>348</v>
      </c>
      <c r="E21" s="7">
        <f>E19-E20</f>
        <v>0</v>
      </c>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80"/>
  <sheetViews>
    <sheetView workbookViewId="0"/>
  </sheetViews>
  <sheetFormatPr defaultRowHeight="14.25"/>
  <cols>
    <col min="1" max="1" width="28" customWidth="1"/>
    <col min="2" max="8" width="18" customWidth="1"/>
  </cols>
  <sheetData>
    <row r="1" spans="1:8" ht="30">
      <c r="A1" s="1" t="s">
        <v>349</v>
      </c>
      <c r="B1" s="1"/>
      <c r="C1" s="1"/>
      <c r="D1" s="1"/>
      <c r="E1" s="1"/>
      <c r="F1" s="1"/>
      <c r="G1" s="1"/>
      <c r="H1" s="1"/>
    </row>
    <row r="2" spans="1:8" ht="42.75">
      <c r="A2" s="2" t="s">
        <v>350</v>
      </c>
      <c r="B2" s="2"/>
      <c r="C2" s="2"/>
      <c r="D2" s="2"/>
      <c r="E2" s="2"/>
      <c r="F2" s="2"/>
      <c r="G2" s="2"/>
      <c r="H2" s="2"/>
    </row>
    <row r="3" spans="1:8">
      <c r="A3" s="3"/>
      <c r="B3" s="3"/>
      <c r="C3" s="3"/>
      <c r="D3" s="3"/>
      <c r="E3" s="3"/>
      <c r="F3" s="3"/>
      <c r="G3" s="3"/>
      <c r="H3" s="3"/>
    </row>
    <row r="4" spans="1:8" ht="15">
      <c r="A4" s="4" t="s">
        <v>351</v>
      </c>
      <c r="B4" s="3"/>
      <c r="C4" s="3"/>
      <c r="D4" s="3"/>
      <c r="E4" s="3"/>
      <c r="F4" s="3"/>
      <c r="G4" s="3"/>
      <c r="H4" s="3"/>
    </row>
    <row r="5" spans="1:8" ht="15">
      <c r="A5" s="5" t="s">
        <v>294</v>
      </c>
      <c r="B5" s="5" t="s">
        <v>183</v>
      </c>
      <c r="C5" s="5" t="s">
        <v>69</v>
      </c>
      <c r="D5" s="5" t="s">
        <v>352</v>
      </c>
      <c r="E5" s="5" t="s">
        <v>353</v>
      </c>
      <c r="F5" s="5" t="s">
        <v>354</v>
      </c>
      <c r="G5" s="3"/>
      <c r="H5" s="3"/>
    </row>
    <row r="6" spans="1:8">
      <c r="A6" s="11"/>
      <c r="B6" s="8"/>
      <c r="C6" s="6"/>
      <c r="D6" s="8"/>
      <c r="E6" s="8"/>
      <c r="F6" s="8"/>
      <c r="G6" s="3"/>
      <c r="H6" s="3"/>
    </row>
    <row r="7" spans="1:8">
      <c r="A7" s="11"/>
      <c r="B7" s="8"/>
      <c r="C7" s="6"/>
      <c r="D7" s="8"/>
      <c r="E7" s="8"/>
      <c r="F7" s="8"/>
      <c r="G7" s="3"/>
      <c r="H7" s="3"/>
    </row>
    <row r="8" spans="1:8">
      <c r="A8" s="11"/>
      <c r="B8" s="8"/>
      <c r="C8" s="6"/>
      <c r="D8" s="8"/>
      <c r="E8" s="8"/>
      <c r="F8" s="8"/>
      <c r="G8" s="3"/>
      <c r="H8" s="3"/>
    </row>
    <row r="9" spans="1:8">
      <c r="A9" s="11"/>
      <c r="B9" s="8"/>
      <c r="C9" s="6"/>
      <c r="D9" s="8"/>
      <c r="E9" s="8"/>
      <c r="F9" s="8"/>
      <c r="G9" s="3"/>
      <c r="H9" s="3"/>
    </row>
    <row r="10" spans="1:8">
      <c r="A10" s="11"/>
      <c r="B10" s="8"/>
      <c r="C10" s="6"/>
      <c r="D10" s="8"/>
      <c r="E10" s="8"/>
      <c r="F10" s="8"/>
      <c r="G10" s="3"/>
      <c r="H10" s="3"/>
    </row>
    <row r="11" spans="1:8">
      <c r="A11" s="11"/>
      <c r="B11" s="8"/>
      <c r="C11" s="6"/>
      <c r="D11" s="8"/>
      <c r="E11" s="8"/>
      <c r="F11" s="8"/>
      <c r="G11" s="3"/>
      <c r="H11" s="3"/>
    </row>
    <row r="12" spans="1:8">
      <c r="A12" s="11"/>
      <c r="B12" s="8"/>
      <c r="C12" s="6"/>
      <c r="D12" s="8"/>
      <c r="E12" s="8"/>
      <c r="F12" s="8"/>
      <c r="G12" s="3"/>
      <c r="H12" s="3"/>
    </row>
    <row r="13" spans="1:8">
      <c r="A13" s="11"/>
      <c r="B13" s="8"/>
      <c r="C13" s="6"/>
      <c r="D13" s="8"/>
      <c r="E13" s="8"/>
      <c r="F13" s="8"/>
      <c r="G13" s="3"/>
      <c r="H13" s="3"/>
    </row>
    <row r="14" spans="1:8">
      <c r="A14" s="11"/>
      <c r="B14" s="8"/>
      <c r="C14" s="6"/>
      <c r="D14" s="8"/>
      <c r="E14" s="8"/>
      <c r="F14" s="8"/>
      <c r="G14" s="3"/>
      <c r="H14" s="3"/>
    </row>
    <row r="15" spans="1:8">
      <c r="A15" s="11"/>
      <c r="B15" s="8"/>
      <c r="C15" s="6"/>
      <c r="D15" s="8"/>
      <c r="E15" s="8"/>
      <c r="F15" s="8"/>
      <c r="G15" s="3"/>
      <c r="H15" s="3"/>
    </row>
    <row r="16" spans="1:8">
      <c r="A16" s="3"/>
      <c r="B16" s="3"/>
      <c r="C16" s="3"/>
      <c r="D16" s="3"/>
      <c r="E16" s="3"/>
      <c r="F16" s="3"/>
      <c r="G16" s="3"/>
      <c r="H16" s="3"/>
    </row>
    <row r="17" spans="1:8">
      <c r="A17" s="3"/>
      <c r="B17" s="3"/>
      <c r="C17" s="3"/>
      <c r="D17" s="3"/>
      <c r="E17" s="3"/>
      <c r="F17" s="3"/>
      <c r="G17" s="3"/>
      <c r="H17" s="3"/>
    </row>
    <row r="18" spans="1:8" ht="15">
      <c r="A18" s="4" t="s">
        <v>355</v>
      </c>
      <c r="B18" s="3"/>
      <c r="C18" s="3"/>
      <c r="D18" s="3"/>
      <c r="E18" s="3"/>
      <c r="F18" s="3"/>
      <c r="G18" s="3"/>
      <c r="H18" s="3"/>
    </row>
    <row r="19" spans="1:8" ht="15">
      <c r="A19" s="5" t="s">
        <v>356</v>
      </c>
      <c r="B19" s="5" t="s">
        <v>357</v>
      </c>
      <c r="C19" s="5" t="s">
        <v>295</v>
      </c>
      <c r="D19" s="3"/>
      <c r="E19" s="3"/>
      <c r="F19" s="3"/>
      <c r="G19" s="3"/>
      <c r="H19" s="3"/>
    </row>
    <row r="20" spans="1:8">
      <c r="A20" s="3" t="s">
        <v>358</v>
      </c>
      <c r="B20" s="8"/>
      <c r="C20" s="8"/>
      <c r="D20" s="3"/>
      <c r="E20" s="3"/>
      <c r="F20" s="3"/>
      <c r="G20" s="3"/>
      <c r="H20" s="3"/>
    </row>
    <row r="21" spans="1:8">
      <c r="A21" s="3" t="s">
        <v>359</v>
      </c>
      <c r="B21" s="8"/>
      <c r="C21" s="8"/>
      <c r="D21" s="3"/>
      <c r="E21" s="3"/>
      <c r="F21" s="3"/>
      <c r="G21" s="3"/>
      <c r="H21" s="3"/>
    </row>
    <row r="22" spans="1:8">
      <c r="A22" s="3" t="s">
        <v>360</v>
      </c>
      <c r="B22" s="8"/>
      <c r="C22" s="8"/>
      <c r="D22" s="3"/>
      <c r="E22" s="3"/>
      <c r="F22" s="3"/>
      <c r="G22" s="3"/>
      <c r="H22" s="3"/>
    </row>
    <row r="23" spans="1:8" ht="28.5">
      <c r="A23" s="3" t="s">
        <v>361</v>
      </c>
      <c r="B23" s="8"/>
      <c r="C23" s="8"/>
      <c r="D23" s="3"/>
      <c r="E23" s="3"/>
      <c r="F23" s="3"/>
      <c r="G23" s="3"/>
      <c r="H23" s="3"/>
    </row>
    <row r="24" spans="1:8" ht="28.5">
      <c r="A24" s="3" t="s">
        <v>362</v>
      </c>
      <c r="B24" s="8"/>
      <c r="C24" s="8"/>
      <c r="D24" s="3"/>
      <c r="E24" s="3"/>
      <c r="F24" s="3"/>
      <c r="G24" s="3"/>
      <c r="H24" s="3"/>
    </row>
    <row r="25" spans="1:8" ht="28.5">
      <c r="A25" s="3" t="s">
        <v>363</v>
      </c>
      <c r="B25" s="8"/>
      <c r="C25" s="8"/>
      <c r="D25" s="3"/>
      <c r="E25" s="3"/>
      <c r="F25" s="3"/>
      <c r="G25" s="3"/>
      <c r="H25" s="3"/>
    </row>
    <row r="26" spans="1:8">
      <c r="A26" s="3" t="s">
        <v>364</v>
      </c>
      <c r="B26" s="8"/>
      <c r="C26" s="8"/>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80"/>
  <sheetViews>
    <sheetView workbookViewId="0"/>
  </sheetViews>
  <sheetFormatPr defaultRowHeight="14.25"/>
  <cols>
    <col min="1" max="1" width="28" customWidth="1"/>
    <col min="2" max="8" width="18" customWidth="1"/>
  </cols>
  <sheetData>
    <row r="1" spans="1:8" ht="30">
      <c r="A1" s="1" t="s">
        <v>365</v>
      </c>
      <c r="B1" s="1"/>
      <c r="C1" s="1"/>
      <c r="D1" s="1"/>
      <c r="E1" s="1"/>
      <c r="F1" s="1"/>
      <c r="G1" s="1"/>
      <c r="H1" s="1"/>
    </row>
    <row r="2" spans="1:8" ht="28.5">
      <c r="A2" s="2" t="s">
        <v>366</v>
      </c>
      <c r="B2" s="2"/>
      <c r="C2" s="2"/>
      <c r="D2" s="2"/>
      <c r="E2" s="2"/>
      <c r="F2" s="2"/>
      <c r="G2" s="2"/>
      <c r="H2" s="2"/>
    </row>
    <row r="3" spans="1:8">
      <c r="A3" s="3"/>
      <c r="B3" s="3"/>
      <c r="C3" s="3"/>
      <c r="D3" s="3"/>
      <c r="E3" s="3"/>
      <c r="F3" s="3"/>
      <c r="G3" s="3"/>
      <c r="H3" s="3"/>
    </row>
    <row r="4" spans="1:8" ht="15">
      <c r="A4" s="4" t="s">
        <v>367</v>
      </c>
      <c r="B4" s="3"/>
      <c r="C4" s="3"/>
      <c r="D4" s="3"/>
      <c r="E4" s="3"/>
      <c r="F4" s="3"/>
      <c r="G4" s="3"/>
      <c r="H4" s="3"/>
    </row>
    <row r="5" spans="1:8" ht="15">
      <c r="A5" s="5" t="s">
        <v>368</v>
      </c>
      <c r="B5" s="5" t="s">
        <v>369</v>
      </c>
      <c r="C5" s="5" t="s">
        <v>370</v>
      </c>
      <c r="D5" s="5" t="s">
        <v>371</v>
      </c>
      <c r="E5" s="5" t="s">
        <v>372</v>
      </c>
      <c r="F5" s="5" t="s">
        <v>373</v>
      </c>
      <c r="G5" s="5" t="s">
        <v>295</v>
      </c>
      <c r="H5" s="3"/>
    </row>
    <row r="6" spans="1:8">
      <c r="A6" s="8"/>
      <c r="B6" s="8"/>
      <c r="C6" s="8"/>
      <c r="D6" s="8"/>
      <c r="E6" s="8"/>
      <c r="F6" s="8"/>
      <c r="G6" s="8"/>
      <c r="H6" s="3"/>
    </row>
    <row r="7" spans="1:8">
      <c r="A7" s="8"/>
      <c r="B7" s="8"/>
      <c r="C7" s="8"/>
      <c r="D7" s="8"/>
      <c r="E7" s="8"/>
      <c r="F7" s="8"/>
      <c r="G7" s="8"/>
      <c r="H7" s="3"/>
    </row>
    <row r="8" spans="1:8">
      <c r="A8" s="8"/>
      <c r="B8" s="8"/>
      <c r="C8" s="8"/>
      <c r="D8" s="8"/>
      <c r="E8" s="8"/>
      <c r="F8" s="8"/>
      <c r="G8" s="8"/>
      <c r="H8" s="3"/>
    </row>
    <row r="9" spans="1:8">
      <c r="A9" s="8"/>
      <c r="B9" s="8"/>
      <c r="C9" s="8"/>
      <c r="D9" s="8"/>
      <c r="E9" s="8"/>
      <c r="F9" s="8"/>
      <c r="G9" s="8"/>
      <c r="H9" s="3"/>
    </row>
    <row r="10" spans="1:8">
      <c r="A10" s="8"/>
      <c r="B10" s="8"/>
      <c r="C10" s="8"/>
      <c r="D10" s="8"/>
      <c r="E10" s="8"/>
      <c r="F10" s="8"/>
      <c r="G10" s="8"/>
      <c r="H10" s="3"/>
    </row>
    <row r="11" spans="1:8">
      <c r="A11" s="8"/>
      <c r="B11" s="8"/>
      <c r="C11" s="8"/>
      <c r="D11" s="8"/>
      <c r="E11" s="8"/>
      <c r="F11" s="8"/>
      <c r="G11" s="8"/>
      <c r="H11" s="3"/>
    </row>
    <row r="12" spans="1:8">
      <c r="A12" s="8"/>
      <c r="B12" s="8"/>
      <c r="C12" s="8"/>
      <c r="D12" s="8"/>
      <c r="E12" s="8"/>
      <c r="F12" s="8"/>
      <c r="G12" s="8"/>
      <c r="H12" s="3"/>
    </row>
    <row r="13" spans="1:8">
      <c r="A13" s="8"/>
      <c r="B13" s="8"/>
      <c r="C13" s="8"/>
      <c r="D13" s="8"/>
      <c r="E13" s="8"/>
      <c r="F13" s="8"/>
      <c r="G13" s="8"/>
      <c r="H13" s="3"/>
    </row>
    <row r="14" spans="1:8">
      <c r="A14" s="3"/>
      <c r="B14" s="3"/>
      <c r="C14" s="3"/>
      <c r="D14" s="3"/>
      <c r="E14" s="3"/>
      <c r="F14" s="3"/>
      <c r="G14" s="3"/>
      <c r="H14" s="3"/>
    </row>
    <row r="15" spans="1:8">
      <c r="A15" s="3"/>
      <c r="B15" s="3"/>
      <c r="C15" s="3"/>
      <c r="D15" s="3"/>
      <c r="E15" s="3"/>
      <c r="F15" s="3"/>
      <c r="G15" s="3"/>
      <c r="H15" s="3"/>
    </row>
    <row r="16" spans="1:8" ht="15">
      <c r="A16" s="4" t="s">
        <v>374</v>
      </c>
      <c r="B16" s="3"/>
      <c r="C16" s="3"/>
      <c r="D16" s="3"/>
      <c r="E16" s="3"/>
      <c r="F16" s="3"/>
      <c r="G16" s="3"/>
      <c r="H16" s="3"/>
    </row>
    <row r="17" spans="1:8" ht="15">
      <c r="A17" s="5" t="s">
        <v>87</v>
      </c>
      <c r="B17" s="5" t="s">
        <v>88</v>
      </c>
      <c r="C17" s="3"/>
      <c r="D17" s="3"/>
      <c r="E17" s="3"/>
      <c r="F17" s="3"/>
      <c r="G17" s="3"/>
      <c r="H17" s="3"/>
    </row>
    <row r="18" spans="1:8" ht="28.5">
      <c r="A18" s="3" t="s">
        <v>375</v>
      </c>
      <c r="B18" s="8"/>
      <c r="C18" s="3"/>
      <c r="D18" s="3"/>
      <c r="E18" s="3"/>
      <c r="F18" s="3"/>
      <c r="G18" s="3"/>
      <c r="H18" s="3"/>
    </row>
    <row r="19" spans="1:8">
      <c r="A19" s="3" t="s">
        <v>376</v>
      </c>
      <c r="B19" s="8"/>
      <c r="C19" s="3"/>
      <c r="D19" s="3"/>
      <c r="E19" s="3"/>
      <c r="F19" s="3"/>
      <c r="G19" s="3"/>
      <c r="H19" s="3"/>
    </row>
    <row r="20" spans="1:8">
      <c r="A20" s="3" t="s">
        <v>377</v>
      </c>
      <c r="B20" s="8"/>
      <c r="C20" s="3"/>
      <c r="D20" s="3"/>
      <c r="E20" s="3"/>
      <c r="F20" s="3"/>
      <c r="G20" s="3"/>
      <c r="H20" s="3"/>
    </row>
    <row r="21" spans="1:8">
      <c r="A21" s="3" t="s">
        <v>378</v>
      </c>
      <c r="B21" s="8"/>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80"/>
  <sheetViews>
    <sheetView workbookViewId="0"/>
  </sheetViews>
  <sheetFormatPr defaultRowHeight="14.25"/>
  <cols>
    <col min="1" max="1" width="28" customWidth="1"/>
    <col min="2" max="8" width="18" customWidth="1"/>
  </cols>
  <sheetData>
    <row r="1" spans="1:8" ht="30">
      <c r="A1" s="1" t="s">
        <v>379</v>
      </c>
      <c r="B1" s="1"/>
      <c r="C1" s="1"/>
      <c r="D1" s="1"/>
      <c r="E1" s="1"/>
      <c r="F1" s="1"/>
      <c r="G1" s="1"/>
      <c r="H1" s="1"/>
    </row>
    <row r="2" spans="1:8" ht="28.5">
      <c r="A2" s="2" t="s">
        <v>380</v>
      </c>
      <c r="B2" s="2"/>
      <c r="C2" s="2"/>
      <c r="D2" s="2"/>
      <c r="E2" s="2"/>
      <c r="F2" s="2"/>
      <c r="G2" s="2"/>
      <c r="H2" s="2"/>
    </row>
    <row r="3" spans="1:8">
      <c r="A3" s="3"/>
      <c r="B3" s="3"/>
      <c r="C3" s="3"/>
      <c r="D3" s="3"/>
      <c r="E3" s="3"/>
      <c r="F3" s="3"/>
      <c r="G3" s="3"/>
      <c r="H3" s="3"/>
    </row>
    <row r="4" spans="1:8" ht="30">
      <c r="A4" s="4" t="s">
        <v>381</v>
      </c>
      <c r="B4" s="3"/>
      <c r="C4" s="3"/>
      <c r="D4" s="4" t="s">
        <v>382</v>
      </c>
      <c r="E4" s="3"/>
      <c r="F4" s="3"/>
      <c r="G4" s="3"/>
      <c r="H4" s="3"/>
    </row>
    <row r="5" spans="1:8" ht="15">
      <c r="A5" s="5" t="s">
        <v>381</v>
      </c>
      <c r="B5" s="5" t="s">
        <v>69</v>
      </c>
      <c r="C5" s="3"/>
      <c r="D5" s="5" t="s">
        <v>383</v>
      </c>
      <c r="E5" s="5" t="s">
        <v>69</v>
      </c>
      <c r="F5" s="3"/>
      <c r="G5" s="3"/>
      <c r="H5" s="3"/>
    </row>
    <row r="6" spans="1:8">
      <c r="A6" s="3" t="s">
        <v>384</v>
      </c>
      <c r="B6" s="6"/>
      <c r="C6" s="3"/>
      <c r="D6" s="3" t="s">
        <v>385</v>
      </c>
      <c r="E6" s="6"/>
      <c r="F6" s="3"/>
      <c r="G6" s="3"/>
      <c r="H6" s="3"/>
    </row>
    <row r="7" spans="1:8" ht="15">
      <c r="A7" s="3" t="s">
        <v>235</v>
      </c>
      <c r="B7" s="6"/>
      <c r="C7" s="3"/>
      <c r="D7" s="3" t="s">
        <v>386</v>
      </c>
      <c r="E7" s="7">
        <f>B8</f>
        <v>0</v>
      </c>
      <c r="F7" s="3"/>
      <c r="G7" s="3"/>
      <c r="H7" s="3"/>
    </row>
    <row r="8" spans="1:8" ht="28.5">
      <c r="A8" s="3" t="s">
        <v>387</v>
      </c>
      <c r="B8" s="7">
        <f>B6-B7</f>
        <v>0</v>
      </c>
      <c r="C8" s="3"/>
      <c r="D8" s="3" t="s">
        <v>388</v>
      </c>
      <c r="E8" s="7">
        <f>E7-E6</f>
        <v>0</v>
      </c>
      <c r="F8" s="3"/>
      <c r="G8" s="3"/>
      <c r="H8" s="3"/>
    </row>
    <row r="9" spans="1:8">
      <c r="A9" s="3"/>
      <c r="B9" s="3"/>
      <c r="C9" s="3"/>
      <c r="D9" s="3"/>
      <c r="E9" s="3"/>
      <c r="F9" s="3"/>
      <c r="G9" s="3"/>
      <c r="H9" s="3"/>
    </row>
    <row r="10" spans="1:8">
      <c r="A10" s="3"/>
      <c r="B10" s="3"/>
      <c r="C10" s="3"/>
      <c r="D10" s="3"/>
      <c r="E10" s="3"/>
      <c r="F10" s="3"/>
      <c r="G10" s="3"/>
      <c r="H10" s="3"/>
    </row>
    <row r="11" spans="1:8" ht="30">
      <c r="A11" s="4" t="s">
        <v>389</v>
      </c>
      <c r="B11" s="3"/>
      <c r="C11" s="3"/>
      <c r="D11" s="4" t="s">
        <v>286</v>
      </c>
      <c r="E11" s="3"/>
      <c r="F11" s="3"/>
      <c r="G11" s="3"/>
      <c r="H11" s="3"/>
    </row>
    <row r="12" spans="1:8" ht="15">
      <c r="A12" s="5" t="s">
        <v>70</v>
      </c>
      <c r="B12" s="5" t="s">
        <v>69</v>
      </c>
      <c r="C12" s="3"/>
      <c r="D12" s="5" t="s">
        <v>390</v>
      </c>
      <c r="E12" s="5" t="s">
        <v>69</v>
      </c>
      <c r="F12" s="3"/>
      <c r="G12" s="3"/>
      <c r="H12" s="3"/>
    </row>
    <row r="13" spans="1:8" ht="15">
      <c r="A13" s="3" t="s">
        <v>174</v>
      </c>
      <c r="B13" s="6"/>
      <c r="C13" s="3"/>
      <c r="D13" s="3" t="s">
        <v>391</v>
      </c>
      <c r="E13" s="7">
        <f>B17</f>
        <v>0</v>
      </c>
      <c r="F13" s="3"/>
      <c r="G13" s="3"/>
      <c r="H13" s="3"/>
    </row>
    <row r="14" spans="1:8" ht="28.5">
      <c r="A14" s="3" t="s">
        <v>392</v>
      </c>
      <c r="B14" s="6"/>
      <c r="C14" s="3"/>
      <c r="D14" s="3" t="s">
        <v>281</v>
      </c>
      <c r="E14" s="6"/>
      <c r="F14" s="3"/>
      <c r="G14" s="3"/>
      <c r="H14" s="3"/>
    </row>
    <row r="15" spans="1:8" ht="28.5">
      <c r="A15" s="3" t="s">
        <v>393</v>
      </c>
      <c r="B15" s="6"/>
      <c r="C15" s="3"/>
      <c r="D15" s="3" t="s">
        <v>284</v>
      </c>
      <c r="E15" s="6"/>
      <c r="F15" s="3"/>
      <c r="G15" s="3"/>
      <c r="H15" s="3"/>
    </row>
    <row r="16" spans="1:8" ht="15">
      <c r="A16" s="3" t="s">
        <v>394</v>
      </c>
      <c r="B16" s="6"/>
      <c r="C16" s="3"/>
      <c r="D16" s="3" t="s">
        <v>286</v>
      </c>
      <c r="E16" s="7">
        <f>E13+E14-E15</f>
        <v>0</v>
      </c>
      <c r="F16" s="3"/>
      <c r="G16" s="3"/>
      <c r="H16" s="3"/>
    </row>
    <row r="17" spans="1:8" ht="15">
      <c r="A17" s="3" t="s">
        <v>391</v>
      </c>
      <c r="B17" s="7">
        <f>B13-(B14+B15-B16)</f>
        <v>0</v>
      </c>
      <c r="C17" s="3"/>
      <c r="D17" s="3"/>
      <c r="E17" s="3"/>
      <c r="F17" s="3"/>
      <c r="G17" s="3"/>
      <c r="H17" s="3"/>
    </row>
    <row r="18" spans="1:8">
      <c r="A18" s="3"/>
      <c r="B18" s="3"/>
      <c r="C18" s="3"/>
      <c r="D18" s="3"/>
      <c r="E18" s="3"/>
      <c r="F18" s="3"/>
      <c r="G18" s="3"/>
      <c r="H18" s="3"/>
    </row>
    <row r="19" spans="1:8">
      <c r="A19" s="3"/>
      <c r="B19" s="3"/>
      <c r="C19" s="3"/>
      <c r="D19" s="3"/>
      <c r="E19" s="3"/>
      <c r="F19" s="3"/>
      <c r="G19" s="3"/>
      <c r="H19" s="3"/>
    </row>
    <row r="20" spans="1:8" ht="15">
      <c r="A20" s="4" t="s">
        <v>395</v>
      </c>
      <c r="B20" s="3"/>
      <c r="C20" s="3"/>
      <c r="D20" s="4" t="s">
        <v>205</v>
      </c>
      <c r="E20" s="3"/>
      <c r="F20" s="3"/>
      <c r="G20" s="3"/>
      <c r="H20" s="3"/>
    </row>
    <row r="21" spans="1:8" ht="15">
      <c r="A21" s="5" t="s">
        <v>396</v>
      </c>
      <c r="B21" s="5" t="s">
        <v>69</v>
      </c>
      <c r="C21" s="3"/>
      <c r="D21" s="5" t="s">
        <v>397</v>
      </c>
      <c r="E21" s="5" t="s">
        <v>69</v>
      </c>
      <c r="F21" s="3"/>
      <c r="G21" s="3"/>
      <c r="H21" s="3"/>
    </row>
    <row r="22" spans="1:8">
      <c r="A22" s="3" t="s">
        <v>398</v>
      </c>
      <c r="B22" s="6"/>
      <c r="C22" s="3"/>
      <c r="D22" s="3" t="s">
        <v>399</v>
      </c>
      <c r="E22" s="6"/>
      <c r="F22" s="3"/>
      <c r="G22" s="3"/>
      <c r="H22" s="3"/>
    </row>
    <row r="23" spans="1:8" ht="28.5">
      <c r="A23" s="3" t="s">
        <v>400</v>
      </c>
      <c r="B23" s="6"/>
      <c r="C23" s="3"/>
      <c r="D23" s="3" t="s">
        <v>401</v>
      </c>
      <c r="E23" s="7">
        <f>B17</f>
        <v>0</v>
      </c>
      <c r="F23" s="3"/>
      <c r="G23" s="3"/>
      <c r="H23" s="3"/>
    </row>
    <row r="24" spans="1:8" ht="28.5">
      <c r="A24" s="3" t="s">
        <v>402</v>
      </c>
      <c r="B24" s="7">
        <f>SUM(B22:B23)</f>
        <v>0</v>
      </c>
      <c r="C24" s="3"/>
      <c r="D24" s="3" t="s">
        <v>403</v>
      </c>
      <c r="E24" s="7"/>
      <c r="F24" s="3"/>
      <c r="G24" s="3"/>
      <c r="H24" s="3"/>
    </row>
    <row r="25" spans="1:8" ht="15">
      <c r="A25" s="3"/>
      <c r="B25" s="3"/>
      <c r="C25" s="3"/>
      <c r="D25" s="3" t="s">
        <v>197</v>
      </c>
      <c r="E25" s="7"/>
      <c r="F25" s="3"/>
      <c r="G25" s="3"/>
      <c r="H25" s="3"/>
    </row>
    <row r="26" spans="1:8" ht="15">
      <c r="A26" s="3"/>
      <c r="B26" s="3"/>
      <c r="C26" s="3"/>
      <c r="D26" s="3" t="s">
        <v>205</v>
      </c>
      <c r="E26" s="7">
        <f>E22+E23+E24-E25</f>
        <v>0</v>
      </c>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80"/>
  <sheetViews>
    <sheetView workbookViewId="0">
      <selection activeCell="J23" sqref="J23"/>
    </sheetView>
  </sheetViews>
  <sheetFormatPr defaultRowHeight="14.25"/>
  <cols>
    <col min="1" max="1" width="28" customWidth="1"/>
    <col min="2" max="8" width="18" customWidth="1"/>
    <col min="9" max="9" width="11.875" bestFit="1" customWidth="1"/>
  </cols>
  <sheetData>
    <row r="1" spans="1:10" ht="45">
      <c r="A1" s="1" t="s">
        <v>404</v>
      </c>
      <c r="B1" s="1"/>
      <c r="C1" s="1"/>
      <c r="D1" s="1"/>
      <c r="E1" s="1"/>
      <c r="F1" s="1"/>
      <c r="G1" s="1"/>
      <c r="H1" s="1"/>
    </row>
    <row r="2" spans="1:10" ht="28.5">
      <c r="A2" s="2" t="s">
        <v>405</v>
      </c>
      <c r="B2" s="2"/>
      <c r="C2" s="2"/>
      <c r="D2" s="2"/>
      <c r="E2" s="2"/>
      <c r="F2" s="2"/>
      <c r="G2" s="2"/>
      <c r="H2" s="2"/>
    </row>
    <row r="3" spans="1:10">
      <c r="A3" s="3"/>
      <c r="B3" s="3"/>
      <c r="C3" s="3"/>
      <c r="D3" s="3"/>
      <c r="E3" s="3"/>
      <c r="F3" s="3"/>
      <c r="G3" s="3"/>
      <c r="H3" s="3"/>
    </row>
    <row r="4" spans="1:10" ht="30">
      <c r="A4" s="4" t="s">
        <v>406</v>
      </c>
      <c r="B4" s="3"/>
      <c r="C4" s="3"/>
      <c r="D4" s="3"/>
      <c r="E4" s="3"/>
      <c r="F4" s="3"/>
      <c r="G4" s="3"/>
      <c r="H4" s="4" t="s">
        <v>407</v>
      </c>
    </row>
    <row r="5" spans="1:10" ht="15">
      <c r="A5" s="3" t="s">
        <v>408</v>
      </c>
      <c r="B5" s="8"/>
      <c r="C5" s="3" t="s">
        <v>409</v>
      </c>
      <c r="D5" s="8"/>
      <c r="E5" s="3"/>
      <c r="F5" s="3"/>
      <c r="G5" s="3"/>
      <c r="H5" s="5" t="s">
        <v>410</v>
      </c>
      <c r="I5" s="12" t="s">
        <v>357</v>
      </c>
      <c r="J5" s="12" t="s">
        <v>295</v>
      </c>
    </row>
    <row r="6" spans="1:10">
      <c r="A6" s="3" t="s">
        <v>411</v>
      </c>
      <c r="B6" s="8"/>
      <c r="C6" s="3" t="s">
        <v>412</v>
      </c>
      <c r="D6" s="11"/>
      <c r="E6" s="3"/>
      <c r="F6" s="3"/>
      <c r="G6" s="3"/>
      <c r="H6" s="3" t="s">
        <v>413</v>
      </c>
      <c r="I6" s="13"/>
      <c r="J6" s="13"/>
    </row>
    <row r="7" spans="1:10" ht="28.5">
      <c r="A7" s="3" t="s">
        <v>414</v>
      </c>
      <c r="B7" s="8"/>
      <c r="C7" s="3" t="s">
        <v>415</v>
      </c>
      <c r="D7" s="11"/>
      <c r="E7" s="3"/>
      <c r="F7" s="3"/>
      <c r="G7" s="3"/>
      <c r="H7" s="3" t="s">
        <v>416</v>
      </c>
      <c r="I7" s="13"/>
      <c r="J7" s="13"/>
    </row>
    <row r="8" spans="1:10">
      <c r="A8" s="3" t="s">
        <v>417</v>
      </c>
      <c r="B8" s="8"/>
      <c r="C8" s="3" t="s">
        <v>418</v>
      </c>
      <c r="D8" s="8"/>
      <c r="E8" s="3"/>
      <c r="F8" s="3"/>
      <c r="G8" s="3"/>
      <c r="H8" s="3" t="s">
        <v>419</v>
      </c>
      <c r="I8" s="13"/>
      <c r="J8" s="13"/>
    </row>
    <row r="9" spans="1:10">
      <c r="A9" s="3" t="s">
        <v>420</v>
      </c>
      <c r="B9" s="8"/>
      <c r="C9" s="3"/>
      <c r="D9" s="8"/>
      <c r="E9" s="3"/>
      <c r="F9" s="3"/>
      <c r="G9" s="3"/>
      <c r="H9" s="3" t="s">
        <v>421</v>
      </c>
      <c r="I9" s="13"/>
      <c r="J9" s="13"/>
    </row>
    <row r="10" spans="1:10" ht="42.75">
      <c r="A10" s="2" t="s">
        <v>295</v>
      </c>
      <c r="B10" s="2" t="s">
        <v>422</v>
      </c>
      <c r="C10" s="2"/>
      <c r="D10" s="2"/>
      <c r="E10" s="3"/>
      <c r="F10" s="3"/>
      <c r="G10" s="3"/>
      <c r="H10" s="3" t="s">
        <v>364</v>
      </c>
      <c r="I10" s="13"/>
      <c r="J10" s="13"/>
    </row>
    <row r="11" spans="1:10">
      <c r="A11" s="3"/>
      <c r="B11" s="3"/>
      <c r="C11" s="3"/>
      <c r="D11" s="3"/>
      <c r="E11" s="3"/>
      <c r="F11" s="3"/>
      <c r="G11" s="3"/>
      <c r="H11" s="3" t="s">
        <v>423</v>
      </c>
      <c r="I11" s="13"/>
      <c r="J11" s="13"/>
    </row>
    <row r="12" spans="1:10" ht="28.5">
      <c r="A12" s="5" t="s">
        <v>424</v>
      </c>
      <c r="B12" s="5" t="s">
        <v>425</v>
      </c>
      <c r="C12" s="5" t="s">
        <v>426</v>
      </c>
      <c r="D12" s="5" t="s">
        <v>227</v>
      </c>
      <c r="E12" s="5" t="s">
        <v>427</v>
      </c>
      <c r="F12" s="5" t="s">
        <v>229</v>
      </c>
      <c r="G12" s="3"/>
      <c r="H12" s="3" t="s">
        <v>428</v>
      </c>
      <c r="I12" s="13"/>
      <c r="J12" s="13"/>
    </row>
    <row r="13" spans="1:10" ht="28.5">
      <c r="A13" s="8"/>
      <c r="B13" s="8"/>
      <c r="C13" s="6"/>
      <c r="D13" s="7">
        <f>B13*C13</f>
        <v>0</v>
      </c>
      <c r="E13" s="9"/>
      <c r="F13" s="7">
        <f>D13*(1+E13)</f>
        <v>0</v>
      </c>
      <c r="G13" s="3"/>
      <c r="H13" s="3" t="s">
        <v>429</v>
      </c>
      <c r="I13" s="13"/>
      <c r="J13" s="13"/>
    </row>
    <row r="14" spans="1:10" ht="15">
      <c r="A14" s="8"/>
      <c r="B14" s="8"/>
      <c r="C14" s="6"/>
      <c r="D14" s="7">
        <f>B14*C14</f>
        <v>0</v>
      </c>
      <c r="E14" s="9"/>
      <c r="F14" s="7">
        <f>D14*(1+E14)</f>
        <v>0</v>
      </c>
      <c r="G14" s="3"/>
      <c r="H14" s="3"/>
    </row>
    <row r="15" spans="1:10" ht="15">
      <c r="A15" s="8"/>
      <c r="B15" s="8"/>
      <c r="C15" s="6"/>
      <c r="D15" s="7">
        <f>B15*C15</f>
        <v>0</v>
      </c>
      <c r="E15" s="9"/>
      <c r="F15" s="7">
        <f>D15*(1+E15)</f>
        <v>0</v>
      </c>
      <c r="G15" s="3"/>
      <c r="H15" s="3"/>
    </row>
    <row r="16" spans="1:10" ht="15">
      <c r="A16" s="8"/>
      <c r="B16" s="8"/>
      <c r="C16" s="6"/>
      <c r="D16" s="7">
        <f>B16*C16</f>
        <v>0</v>
      </c>
      <c r="E16" s="9"/>
      <c r="F16" s="7">
        <f>D16*(1+E16)</f>
        <v>0</v>
      </c>
      <c r="G16" s="3"/>
      <c r="H16" s="3"/>
    </row>
    <row r="17" spans="1:11" ht="15">
      <c r="A17" s="8"/>
      <c r="B17" s="8"/>
      <c r="C17" s="6"/>
      <c r="D17" s="7">
        <f>B17*C17</f>
        <v>0</v>
      </c>
      <c r="E17" s="9"/>
      <c r="F17" s="7">
        <f>D17*(1+E17)</f>
        <v>0</v>
      </c>
      <c r="G17" s="3"/>
      <c r="H17" s="3"/>
    </row>
    <row r="18" spans="1:11" ht="15">
      <c r="A18" s="3" t="s">
        <v>127</v>
      </c>
      <c r="B18" s="3"/>
      <c r="C18" s="10"/>
      <c r="D18" s="7">
        <f>SUM(D13:D17)</f>
        <v>0</v>
      </c>
      <c r="E18" s="3"/>
      <c r="F18" s="7">
        <f>SUM(F13:F17)</f>
        <v>0</v>
      </c>
      <c r="G18" s="3"/>
      <c r="H18" s="3"/>
    </row>
    <row r="19" spans="1:11">
      <c r="A19" s="3"/>
      <c r="B19" s="3"/>
      <c r="C19" s="3"/>
      <c r="D19" s="3"/>
      <c r="E19" s="3"/>
      <c r="F19" s="3"/>
      <c r="G19" s="3"/>
      <c r="H19" s="3"/>
    </row>
    <row r="20" spans="1:11">
      <c r="A20" s="3"/>
      <c r="B20" s="3"/>
      <c r="C20" s="3"/>
      <c r="D20" s="3"/>
      <c r="E20" s="3"/>
      <c r="F20" s="3"/>
      <c r="G20" s="3"/>
      <c r="H20" s="3"/>
    </row>
    <row r="21" spans="1:11" ht="15">
      <c r="A21" s="4" t="s">
        <v>430</v>
      </c>
      <c r="B21" s="3"/>
      <c r="C21" s="3"/>
      <c r="D21" s="3"/>
      <c r="E21" s="3"/>
      <c r="F21" s="3"/>
      <c r="G21" s="3"/>
      <c r="H21" s="3"/>
      <c r="I21" s="14" t="s">
        <v>431</v>
      </c>
    </row>
    <row r="22" spans="1:11" ht="15">
      <c r="A22" s="5" t="s">
        <v>294</v>
      </c>
      <c r="B22" s="5" t="s">
        <v>432</v>
      </c>
      <c r="C22" s="5" t="s">
        <v>424</v>
      </c>
      <c r="D22" s="5" t="s">
        <v>433</v>
      </c>
      <c r="E22" s="5" t="s">
        <v>138</v>
      </c>
      <c r="F22" s="5" t="s">
        <v>139</v>
      </c>
      <c r="G22" s="5" t="s">
        <v>140</v>
      </c>
      <c r="H22" s="3"/>
      <c r="I22" t="s">
        <v>434</v>
      </c>
      <c r="J22" s="16">
        <v>0.55000000000000004</v>
      </c>
    </row>
    <row r="23" spans="1:11" ht="15">
      <c r="A23" s="11"/>
      <c r="B23" s="8"/>
      <c r="C23" s="8"/>
      <c r="D23" s="8"/>
      <c r="E23" s="6"/>
      <c r="F23" s="9"/>
      <c r="G23" s="7">
        <f t="shared" ref="G23:G32" si="0">IF(E23="",0,E23)*IF(F23="",1,F23)</f>
        <v>0</v>
      </c>
      <c r="H23" s="3"/>
      <c r="I23" s="12" t="s">
        <v>294</v>
      </c>
      <c r="J23" s="12" t="s">
        <v>435</v>
      </c>
      <c r="K23" s="12" t="s">
        <v>436</v>
      </c>
    </row>
    <row r="24" spans="1:11" ht="15">
      <c r="A24" s="11"/>
      <c r="B24" s="8"/>
      <c r="C24" s="8"/>
      <c r="D24" s="8"/>
      <c r="E24" s="6"/>
      <c r="F24" s="9"/>
      <c r="G24" s="7">
        <f t="shared" si="0"/>
        <v>0</v>
      </c>
      <c r="H24" s="3"/>
      <c r="I24" s="17"/>
      <c r="J24" s="13"/>
      <c r="K24" s="13"/>
    </row>
    <row r="25" spans="1:11" ht="15">
      <c r="A25" s="11"/>
      <c r="B25" s="8"/>
      <c r="C25" s="8"/>
      <c r="D25" s="8"/>
      <c r="E25" s="6"/>
      <c r="F25" s="9"/>
      <c r="G25" s="7">
        <f t="shared" si="0"/>
        <v>0</v>
      </c>
      <c r="H25" s="3"/>
      <c r="I25" s="17"/>
      <c r="J25" s="13"/>
      <c r="K25" s="13"/>
    </row>
    <row r="26" spans="1:11" ht="15">
      <c r="A26" s="11"/>
      <c r="B26" s="8"/>
      <c r="C26" s="8"/>
      <c r="D26" s="8"/>
      <c r="E26" s="6"/>
      <c r="F26" s="9"/>
      <c r="G26" s="7">
        <f t="shared" si="0"/>
        <v>0</v>
      </c>
      <c r="H26" s="3"/>
      <c r="I26" s="17"/>
      <c r="J26" s="13"/>
      <c r="K26" s="13"/>
    </row>
    <row r="27" spans="1:11" ht="15">
      <c r="A27" s="11"/>
      <c r="B27" s="8"/>
      <c r="C27" s="8"/>
      <c r="D27" s="8"/>
      <c r="E27" s="6"/>
      <c r="F27" s="9"/>
      <c r="G27" s="7">
        <f t="shared" si="0"/>
        <v>0</v>
      </c>
      <c r="H27" s="3"/>
      <c r="I27" s="17"/>
      <c r="J27" s="13"/>
      <c r="K27" s="13"/>
    </row>
    <row r="28" spans="1:11" ht="15">
      <c r="A28" s="11"/>
      <c r="B28" s="8"/>
      <c r="C28" s="8"/>
      <c r="D28" s="8"/>
      <c r="E28" s="6"/>
      <c r="F28" s="9"/>
      <c r="G28" s="7">
        <f t="shared" si="0"/>
        <v>0</v>
      </c>
      <c r="H28" s="3"/>
      <c r="I28" s="17"/>
      <c r="J28" s="13"/>
      <c r="K28" s="13"/>
    </row>
    <row r="29" spans="1:11" ht="15">
      <c r="A29" s="11"/>
      <c r="B29" s="8"/>
      <c r="C29" s="8"/>
      <c r="D29" s="8"/>
      <c r="E29" s="6"/>
      <c r="F29" s="9"/>
      <c r="G29" s="7">
        <f t="shared" si="0"/>
        <v>0</v>
      </c>
      <c r="H29" s="3"/>
      <c r="I29" s="17"/>
      <c r="J29" s="13"/>
      <c r="K29" s="13"/>
    </row>
    <row r="30" spans="1:11" ht="15">
      <c r="A30" s="11"/>
      <c r="B30" s="8"/>
      <c r="C30" s="8"/>
      <c r="D30" s="8"/>
      <c r="E30" s="6"/>
      <c r="F30" s="9"/>
      <c r="G30" s="7">
        <f t="shared" si="0"/>
        <v>0</v>
      </c>
      <c r="H30" s="3"/>
      <c r="I30" s="17"/>
      <c r="J30" s="13"/>
      <c r="K30" s="13"/>
    </row>
    <row r="31" spans="1:11" ht="15">
      <c r="A31" s="11"/>
      <c r="B31" s="8"/>
      <c r="C31" s="8"/>
      <c r="D31" s="8"/>
      <c r="E31" s="6"/>
      <c r="F31" s="9"/>
      <c r="G31" s="7">
        <f t="shared" si="0"/>
        <v>0</v>
      </c>
      <c r="H31" s="3"/>
      <c r="I31" s="17"/>
      <c r="J31" s="13"/>
      <c r="K31" s="13"/>
    </row>
    <row r="32" spans="1:11" ht="15">
      <c r="A32" s="11"/>
      <c r="B32" s="8"/>
      <c r="C32" s="8"/>
      <c r="D32" s="8"/>
      <c r="E32" s="6"/>
      <c r="F32" s="9"/>
      <c r="G32" s="7">
        <f t="shared" si="0"/>
        <v>0</v>
      </c>
      <c r="H32" s="3"/>
      <c r="I32" t="s">
        <v>437</v>
      </c>
      <c r="K32" s="15">
        <f>SUM(K24:K31)</f>
        <v>0</v>
      </c>
    </row>
    <row r="33" spans="1:11" ht="15">
      <c r="A33" s="3"/>
      <c r="B33" s="3"/>
      <c r="C33" s="3"/>
      <c r="D33" s="3"/>
      <c r="E33" s="3"/>
      <c r="F33" s="3"/>
      <c r="G33" s="3"/>
      <c r="H33" s="3"/>
      <c r="I33" t="s">
        <v>438</v>
      </c>
      <c r="K33" s="18">
        <f>K32*$J$22</f>
        <v>0</v>
      </c>
    </row>
    <row r="34" spans="1:11">
      <c r="A34" s="3"/>
      <c r="B34" s="3"/>
      <c r="C34" s="3"/>
      <c r="D34" s="3"/>
      <c r="E34" s="3"/>
      <c r="F34" s="3"/>
      <c r="G34" s="3"/>
      <c r="H34" s="3"/>
    </row>
    <row r="35" spans="1:11">
      <c r="A35" s="3"/>
      <c r="B35" s="3"/>
      <c r="C35" s="3"/>
      <c r="D35" s="3"/>
      <c r="E35" s="3"/>
      <c r="F35" s="3"/>
      <c r="G35" s="3"/>
      <c r="H35" s="3"/>
    </row>
    <row r="36" spans="1:11">
      <c r="A36" s="3"/>
      <c r="B36" s="3"/>
      <c r="C36" s="3"/>
      <c r="D36" s="3"/>
      <c r="E36" s="3"/>
      <c r="F36" s="3"/>
      <c r="G36" s="3"/>
      <c r="H36" s="3"/>
    </row>
    <row r="37" spans="1:11">
      <c r="A37" s="3"/>
      <c r="B37" s="3"/>
      <c r="C37" s="3"/>
      <c r="D37" s="3"/>
      <c r="E37" s="3"/>
      <c r="F37" s="3"/>
      <c r="G37" s="3"/>
      <c r="H37" s="3"/>
    </row>
    <row r="38" spans="1:11">
      <c r="A38" s="3"/>
      <c r="B38" s="3"/>
      <c r="C38" s="3"/>
      <c r="D38" s="3"/>
      <c r="E38" s="3"/>
      <c r="F38" s="3"/>
      <c r="G38" s="3"/>
      <c r="H38" s="3"/>
    </row>
    <row r="39" spans="1:11">
      <c r="A39" s="3"/>
      <c r="B39" s="3"/>
      <c r="C39" s="3"/>
      <c r="D39" s="3"/>
      <c r="E39" s="3"/>
      <c r="F39" s="3"/>
      <c r="G39" s="3"/>
      <c r="H39" s="3"/>
    </row>
    <row r="40" spans="1:11">
      <c r="A40" s="3"/>
      <c r="B40" s="3"/>
      <c r="C40" s="3"/>
      <c r="D40" s="3"/>
      <c r="E40" s="3"/>
      <c r="F40" s="3"/>
      <c r="G40" s="3"/>
      <c r="H40" s="3"/>
    </row>
    <row r="41" spans="1:11">
      <c r="A41" s="3"/>
      <c r="B41" s="3"/>
      <c r="C41" s="3"/>
      <c r="D41" s="3"/>
      <c r="E41" s="3"/>
      <c r="F41" s="3"/>
      <c r="G41" s="3"/>
      <c r="H41" s="3"/>
    </row>
    <row r="42" spans="1:11">
      <c r="A42" s="3"/>
      <c r="B42" s="3"/>
      <c r="C42" s="3"/>
      <c r="D42" s="3"/>
      <c r="E42" s="3"/>
      <c r="F42" s="3"/>
      <c r="G42" s="3"/>
      <c r="H42" s="3"/>
    </row>
    <row r="43" spans="1:11">
      <c r="A43" s="3"/>
      <c r="B43" s="3"/>
      <c r="C43" s="3"/>
      <c r="D43" s="3"/>
      <c r="E43" s="3"/>
      <c r="F43" s="3"/>
      <c r="G43" s="3"/>
      <c r="H43" s="3"/>
    </row>
    <row r="44" spans="1:11">
      <c r="A44" s="3"/>
      <c r="B44" s="3"/>
      <c r="C44" s="3"/>
      <c r="D44" s="3"/>
      <c r="E44" s="3"/>
      <c r="F44" s="3"/>
      <c r="G44" s="3"/>
      <c r="H44" s="3"/>
    </row>
    <row r="45" spans="1:11">
      <c r="A45" s="3"/>
      <c r="B45" s="3"/>
      <c r="C45" s="3"/>
      <c r="D45" s="3"/>
      <c r="E45" s="3"/>
      <c r="F45" s="3"/>
      <c r="G45" s="3"/>
      <c r="H45" s="3"/>
    </row>
    <row r="46" spans="1:11">
      <c r="A46" s="3"/>
      <c r="B46" s="3"/>
      <c r="C46" s="3"/>
      <c r="D46" s="3"/>
      <c r="E46" s="3"/>
      <c r="F46" s="3"/>
      <c r="G46" s="3"/>
      <c r="H46" s="3"/>
    </row>
    <row r="47" spans="1:11">
      <c r="A47" s="3"/>
      <c r="B47" s="3"/>
      <c r="C47" s="3"/>
      <c r="D47" s="3"/>
      <c r="E47" s="3"/>
      <c r="F47" s="3"/>
      <c r="G47" s="3"/>
      <c r="H47" s="3"/>
    </row>
    <row r="48" spans="1:11">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0"/>
  <sheetViews>
    <sheetView workbookViewId="0">
      <selection activeCell="E13" sqref="E13"/>
    </sheetView>
  </sheetViews>
  <sheetFormatPr defaultRowHeight="14.25"/>
  <cols>
    <col min="1" max="1" width="28" customWidth="1"/>
    <col min="2" max="8" width="18" customWidth="1"/>
  </cols>
  <sheetData>
    <row r="1" spans="1:8" ht="30">
      <c r="A1" s="1" t="s">
        <v>64</v>
      </c>
      <c r="B1" s="1"/>
      <c r="C1" s="1"/>
      <c r="D1" s="1"/>
      <c r="E1" s="1"/>
      <c r="F1" s="1"/>
      <c r="G1" s="1"/>
      <c r="H1" s="1"/>
    </row>
    <row r="2" spans="1:8" ht="28.5">
      <c r="A2" s="2" t="s">
        <v>65</v>
      </c>
      <c r="B2" s="2"/>
      <c r="C2" s="2"/>
      <c r="D2" s="2"/>
      <c r="E2" s="2"/>
      <c r="F2" s="2"/>
      <c r="G2" s="2"/>
      <c r="H2" s="2"/>
    </row>
    <row r="3" spans="1:8">
      <c r="A3" s="3"/>
      <c r="B3" s="3"/>
      <c r="C3" s="3"/>
      <c r="D3" s="3"/>
      <c r="E3" s="3"/>
      <c r="F3" s="3"/>
      <c r="G3" s="3"/>
      <c r="H3" s="3"/>
    </row>
    <row r="4" spans="1:8" ht="15">
      <c r="A4" s="4" t="s">
        <v>66</v>
      </c>
      <c r="B4" s="3"/>
      <c r="C4" s="3"/>
      <c r="D4" s="4" t="s">
        <v>67</v>
      </c>
      <c r="E4" s="3"/>
      <c r="F4" s="3"/>
      <c r="G4" s="3"/>
      <c r="H4" s="3"/>
    </row>
    <row r="5" spans="1:8" ht="15">
      <c r="A5" s="5" t="s">
        <v>68</v>
      </c>
      <c r="B5" s="5" t="s">
        <v>69</v>
      </c>
      <c r="C5" s="3"/>
      <c r="D5" s="5" t="s">
        <v>70</v>
      </c>
      <c r="E5" s="5" t="s">
        <v>69</v>
      </c>
      <c r="F5" s="3"/>
      <c r="G5" s="3"/>
      <c r="H5" s="3"/>
    </row>
    <row r="6" spans="1:8" ht="15">
      <c r="A6" s="3" t="s">
        <v>71</v>
      </c>
      <c r="B6" s="6"/>
      <c r="C6" s="3"/>
      <c r="D6" s="3" t="s">
        <v>72</v>
      </c>
      <c r="E6" s="7">
        <f>B7</f>
        <v>0</v>
      </c>
      <c r="F6" s="3"/>
      <c r="G6" s="3"/>
      <c r="H6" s="3"/>
    </row>
    <row r="7" spans="1:8" ht="15">
      <c r="A7" s="3" t="s">
        <v>72</v>
      </c>
      <c r="B7" s="7">
        <f>SUM(B6:B6)</f>
        <v>0</v>
      </c>
      <c r="C7" s="3"/>
      <c r="D7" s="3" t="s">
        <v>73</v>
      </c>
      <c r="E7" s="7">
        <f>B16</f>
        <v>0</v>
      </c>
      <c r="F7" s="3"/>
      <c r="G7" s="3"/>
      <c r="H7" s="3"/>
    </row>
    <row r="8" spans="1:8" ht="28.5">
      <c r="A8" s="3"/>
      <c r="B8" s="3"/>
      <c r="C8" s="3"/>
      <c r="D8" s="3" t="s">
        <v>74</v>
      </c>
      <c r="E8" s="7">
        <f>E6-E7</f>
        <v>0</v>
      </c>
      <c r="F8" s="3"/>
      <c r="G8" s="3"/>
      <c r="H8" s="3"/>
    </row>
    <row r="9" spans="1:8" ht="15">
      <c r="A9" s="3"/>
      <c r="B9" s="3"/>
      <c r="C9" s="3"/>
      <c r="D9" s="19" t="s">
        <v>439</v>
      </c>
      <c r="E9" s="20">
        <f>E8-E13</f>
        <v>0</v>
      </c>
      <c r="F9" s="3"/>
      <c r="G9" s="3"/>
      <c r="H9" s="3"/>
    </row>
    <row r="10" spans="1:8" ht="15">
      <c r="A10" s="4" t="s">
        <v>75</v>
      </c>
      <c r="B10" s="3"/>
      <c r="C10" s="3"/>
      <c r="D10" s="3"/>
      <c r="E10" s="3"/>
      <c r="F10" s="3"/>
      <c r="G10" s="3"/>
      <c r="H10" s="3"/>
    </row>
    <row r="11" spans="1:8" ht="15">
      <c r="A11" s="5" t="s">
        <v>76</v>
      </c>
      <c r="B11" s="5" t="s">
        <v>69</v>
      </c>
      <c r="C11" s="3"/>
      <c r="D11" s="4" t="s">
        <v>77</v>
      </c>
      <c r="E11" s="3"/>
      <c r="F11" s="3"/>
      <c r="G11" s="3"/>
      <c r="H11" s="3"/>
    </row>
    <row r="12" spans="1:8" ht="15">
      <c r="A12" s="3" t="s">
        <v>78</v>
      </c>
      <c r="B12" s="6"/>
      <c r="C12" s="3"/>
      <c r="D12" s="5" t="s">
        <v>79</v>
      </c>
      <c r="E12" s="5" t="s">
        <v>69</v>
      </c>
      <c r="F12" s="5" t="s">
        <v>80</v>
      </c>
      <c r="G12" s="3"/>
      <c r="H12" s="3"/>
    </row>
    <row r="13" spans="1:8" ht="28.5">
      <c r="A13" s="3" t="s">
        <v>81</v>
      </c>
      <c r="B13" s="6"/>
      <c r="C13" s="3"/>
      <c r="D13" s="3" t="s">
        <v>82</v>
      </c>
      <c r="E13" s="6"/>
      <c r="F13" s="8"/>
      <c r="G13" s="3"/>
      <c r="H13" s="3"/>
    </row>
    <row r="14" spans="1:8">
      <c r="A14" s="3" t="s">
        <v>83</v>
      </c>
      <c r="B14" s="6"/>
      <c r="C14" s="3"/>
      <c r="D14" s="3"/>
      <c r="E14" s="3"/>
      <c r="F14" s="3"/>
      <c r="G14" s="3"/>
      <c r="H14" s="3"/>
    </row>
    <row r="15" spans="1:8">
      <c r="A15" s="3" t="s">
        <v>84</v>
      </c>
      <c r="B15" s="6"/>
      <c r="C15" s="3"/>
      <c r="D15" s="3"/>
      <c r="E15" s="3"/>
      <c r="F15" s="3"/>
      <c r="G15" s="3"/>
      <c r="H15" s="3"/>
    </row>
    <row r="16" spans="1:8" ht="15">
      <c r="A16" s="3" t="s">
        <v>85</v>
      </c>
      <c r="B16" s="7">
        <f>SUM(B12:B15)</f>
        <v>0</v>
      </c>
      <c r="C16" s="3"/>
      <c r="D16" s="3"/>
      <c r="E16" s="3"/>
      <c r="F16" s="3"/>
      <c r="G16" s="3"/>
      <c r="H16" s="3"/>
    </row>
    <row r="17" spans="1:8">
      <c r="A17" s="3"/>
      <c r="B17" s="3"/>
      <c r="C17" s="3"/>
      <c r="D17" s="3"/>
      <c r="E17" s="3"/>
      <c r="F17" s="3"/>
      <c r="G17" s="3"/>
      <c r="H17" s="3"/>
    </row>
    <row r="18" spans="1:8">
      <c r="A18" s="3"/>
      <c r="B18" s="3"/>
      <c r="C18" s="3"/>
      <c r="D18" s="3"/>
      <c r="E18" s="3"/>
      <c r="F18" s="3"/>
      <c r="G18" s="3"/>
      <c r="H18" s="3"/>
    </row>
    <row r="19" spans="1:8" ht="15">
      <c r="A19" s="4" t="s">
        <v>86</v>
      </c>
      <c r="B19" s="3"/>
      <c r="C19" s="3"/>
      <c r="D19" s="3"/>
      <c r="E19" s="3"/>
      <c r="F19" s="3"/>
      <c r="G19" s="3"/>
      <c r="H19" s="3"/>
    </row>
    <row r="20" spans="1:8" ht="15">
      <c r="A20" s="5" t="s">
        <v>87</v>
      </c>
      <c r="B20" s="5" t="s">
        <v>88</v>
      </c>
      <c r="C20" s="3"/>
      <c r="D20" s="3"/>
      <c r="E20" s="3"/>
      <c r="F20" s="3"/>
      <c r="G20" s="3"/>
      <c r="H20" s="3"/>
    </row>
    <row r="21" spans="1:8" ht="28.5">
      <c r="A21" s="3" t="s">
        <v>89</v>
      </c>
      <c r="B21" s="8"/>
      <c r="C21" s="3"/>
      <c r="D21" s="3"/>
      <c r="E21" s="3"/>
      <c r="F21" s="3"/>
      <c r="G21" s="3"/>
      <c r="H21" s="3"/>
    </row>
    <row r="22" spans="1:8" ht="28.5">
      <c r="A22" s="3" t="s">
        <v>90</v>
      </c>
      <c r="B22" s="8"/>
      <c r="C22" s="3"/>
      <c r="D22" s="3"/>
      <c r="E22" s="3"/>
      <c r="F22" s="3"/>
      <c r="G22" s="3"/>
      <c r="H22" s="3"/>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0"/>
  <sheetViews>
    <sheetView tabSelected="1" workbookViewId="0">
      <selection activeCell="B8" sqref="B8"/>
    </sheetView>
  </sheetViews>
  <sheetFormatPr defaultRowHeight="14.25"/>
  <cols>
    <col min="1" max="1" width="28" customWidth="1"/>
    <col min="2" max="8" width="18" customWidth="1"/>
  </cols>
  <sheetData>
    <row r="1" spans="1:8" ht="30">
      <c r="A1" s="1" t="s">
        <v>91</v>
      </c>
      <c r="B1" s="1"/>
      <c r="C1" s="1"/>
      <c r="D1" s="1"/>
      <c r="E1" s="1"/>
      <c r="F1" s="1"/>
      <c r="G1" s="1"/>
      <c r="H1" s="1"/>
    </row>
    <row r="2" spans="1:8" ht="42.75">
      <c r="A2" s="2" t="s">
        <v>92</v>
      </c>
      <c r="B2" s="2"/>
      <c r="C2" s="2"/>
      <c r="D2" s="2"/>
      <c r="E2" s="2"/>
      <c r="F2" s="2"/>
      <c r="G2" s="2"/>
      <c r="H2" s="2"/>
    </row>
    <row r="3" spans="1:8">
      <c r="A3" s="3"/>
      <c r="B3" s="3"/>
      <c r="C3" s="3"/>
      <c r="D3" s="3"/>
      <c r="E3" s="3"/>
      <c r="F3" s="3"/>
      <c r="G3" s="3"/>
      <c r="H3" s="3"/>
    </row>
    <row r="4" spans="1:8" ht="15">
      <c r="A4" s="4" t="s">
        <v>66</v>
      </c>
      <c r="B4" s="3"/>
      <c r="C4" s="3"/>
      <c r="D4" s="4" t="s">
        <v>67</v>
      </c>
      <c r="E4" s="3"/>
      <c r="F4" s="3"/>
      <c r="G4" s="3"/>
      <c r="H4" s="3"/>
    </row>
    <row r="5" spans="1:8" ht="15">
      <c r="A5" s="5" t="s">
        <v>68</v>
      </c>
      <c r="B5" s="5" t="s">
        <v>69</v>
      </c>
      <c r="C5" s="3"/>
      <c r="D5" s="5" t="s">
        <v>70</v>
      </c>
      <c r="E5" s="5" t="s">
        <v>69</v>
      </c>
      <c r="F5" s="3"/>
      <c r="G5" s="3"/>
      <c r="H5" s="3"/>
    </row>
    <row r="6" spans="1:8" ht="15">
      <c r="A6" s="3" t="s">
        <v>93</v>
      </c>
      <c r="B6" s="6"/>
      <c r="C6" s="3"/>
      <c r="D6" s="3" t="s">
        <v>72</v>
      </c>
      <c r="E6" s="7">
        <f>B8</f>
        <v>0</v>
      </c>
      <c r="F6" s="3"/>
      <c r="G6" s="3"/>
      <c r="H6" s="3"/>
    </row>
    <row r="7" spans="1:8" ht="28.5">
      <c r="A7" s="3" t="s">
        <v>94</v>
      </c>
      <c r="B7" s="6"/>
      <c r="C7" s="3"/>
      <c r="D7" s="3" t="s">
        <v>95</v>
      </c>
      <c r="E7" s="7">
        <f>B18</f>
        <v>0</v>
      </c>
      <c r="F7" s="3"/>
      <c r="G7" s="3"/>
      <c r="H7" s="3"/>
    </row>
    <row r="8" spans="1:8" ht="28.5">
      <c r="A8" s="3" t="s">
        <v>72</v>
      </c>
      <c r="B8" s="7">
        <f>SUM(B6:B7)</f>
        <v>0</v>
      </c>
      <c r="C8" s="3"/>
      <c r="D8" s="3" t="s">
        <v>74</v>
      </c>
      <c r="E8" s="7">
        <f>E6-E7</f>
        <v>0</v>
      </c>
      <c r="F8" s="3"/>
      <c r="G8" s="3"/>
      <c r="H8" s="3"/>
    </row>
    <row r="9" spans="1:8">
      <c r="A9" s="3"/>
      <c r="B9" s="3"/>
      <c r="C9" s="3"/>
      <c r="D9" s="3"/>
      <c r="E9" s="3"/>
      <c r="F9" s="3"/>
      <c r="G9" s="3"/>
      <c r="H9" s="3"/>
    </row>
    <row r="10" spans="1:8">
      <c r="A10" s="3"/>
      <c r="B10" s="3"/>
      <c r="C10" s="3"/>
      <c r="D10" s="3"/>
      <c r="E10" s="3"/>
      <c r="F10" s="3"/>
      <c r="G10" s="3"/>
      <c r="H10" s="3"/>
    </row>
    <row r="11" spans="1:8" ht="15">
      <c r="A11" s="4" t="s">
        <v>96</v>
      </c>
      <c r="B11" s="3"/>
      <c r="C11" s="3"/>
      <c r="D11" s="4" t="s">
        <v>77</v>
      </c>
      <c r="E11" s="3"/>
      <c r="F11" s="3"/>
      <c r="G11" s="3"/>
      <c r="H11" s="3"/>
    </row>
    <row r="12" spans="1:8" ht="15">
      <c r="A12" s="5" t="s">
        <v>97</v>
      </c>
      <c r="B12" s="5" t="s">
        <v>69</v>
      </c>
      <c r="C12" s="3"/>
      <c r="D12" s="5" t="s">
        <v>79</v>
      </c>
      <c r="E12" s="5" t="s">
        <v>69</v>
      </c>
      <c r="F12" s="5" t="s">
        <v>80</v>
      </c>
      <c r="G12" s="3"/>
      <c r="H12" s="3"/>
    </row>
    <row r="13" spans="1:8" ht="28.5">
      <c r="A13" s="3" t="s">
        <v>98</v>
      </c>
      <c r="B13" s="6"/>
      <c r="C13" s="3"/>
      <c r="D13" s="3" t="s">
        <v>82</v>
      </c>
      <c r="E13" s="6"/>
      <c r="F13" s="8"/>
      <c r="G13" s="3"/>
      <c r="H13" s="3"/>
    </row>
    <row r="14" spans="1:8">
      <c r="A14" s="3" t="s">
        <v>99</v>
      </c>
      <c r="B14" s="6"/>
      <c r="C14" s="3"/>
      <c r="D14" s="3"/>
      <c r="E14" s="3"/>
      <c r="F14" s="3"/>
      <c r="G14" s="3"/>
      <c r="H14" s="3"/>
    </row>
    <row r="15" spans="1:8">
      <c r="A15" s="3" t="s">
        <v>100</v>
      </c>
      <c r="B15" s="6"/>
      <c r="C15" s="3"/>
      <c r="D15" s="3"/>
      <c r="E15" s="3"/>
      <c r="F15" s="3"/>
      <c r="G15" s="3"/>
      <c r="H15" s="3"/>
    </row>
    <row r="16" spans="1:8">
      <c r="A16" s="3" t="s">
        <v>101</v>
      </c>
      <c r="B16" s="6"/>
      <c r="C16" s="3"/>
      <c r="D16" s="3"/>
      <c r="E16" s="3"/>
      <c r="F16" s="3"/>
      <c r="G16" s="3"/>
      <c r="H16" s="3"/>
    </row>
    <row r="17" spans="1:8">
      <c r="A17" s="3" t="s">
        <v>102</v>
      </c>
      <c r="B17" s="6"/>
      <c r="C17" s="3"/>
      <c r="D17" s="3"/>
      <c r="E17" s="3"/>
      <c r="F17" s="3"/>
      <c r="G17" s="3"/>
      <c r="H17" s="3"/>
    </row>
    <row r="18" spans="1:8" ht="15">
      <c r="A18" s="3" t="s">
        <v>103</v>
      </c>
      <c r="B18" s="7">
        <f>SUM(B13:B17)</f>
        <v>0</v>
      </c>
      <c r="C18" s="3"/>
      <c r="D18" s="3"/>
      <c r="E18" s="3"/>
      <c r="F18" s="3"/>
      <c r="G18" s="3"/>
      <c r="H18" s="3"/>
    </row>
    <row r="19" spans="1:8">
      <c r="A19" s="3"/>
      <c r="B19" s="3"/>
      <c r="C19" s="3"/>
      <c r="D19" s="3"/>
      <c r="E19" s="3"/>
      <c r="F19" s="3"/>
      <c r="G19" s="3"/>
      <c r="H19" s="3"/>
    </row>
    <row r="20" spans="1:8">
      <c r="A20" s="3"/>
      <c r="B20" s="3"/>
      <c r="C20" s="3"/>
      <c r="D20" s="3"/>
      <c r="E20" s="3"/>
      <c r="F20" s="3"/>
      <c r="G20" s="3"/>
      <c r="H20" s="3"/>
    </row>
    <row r="21" spans="1:8">
      <c r="A21" s="3"/>
      <c r="B21" s="3"/>
      <c r="C21" s="3"/>
      <c r="D21" s="3"/>
      <c r="E21" s="3"/>
      <c r="F21" s="3"/>
      <c r="G21" s="3"/>
      <c r="H21" s="3"/>
    </row>
    <row r="22" spans="1:8" ht="15">
      <c r="A22" s="4" t="s">
        <v>104</v>
      </c>
      <c r="B22" s="3"/>
      <c r="C22" s="3"/>
      <c r="D22" s="3"/>
      <c r="E22" s="3"/>
      <c r="F22" s="3"/>
      <c r="G22" s="3"/>
      <c r="H22" s="3"/>
    </row>
    <row r="23" spans="1:8" ht="30">
      <c r="A23" s="5" t="s">
        <v>105</v>
      </c>
      <c r="B23" s="5" t="s">
        <v>106</v>
      </c>
      <c r="C23" s="3"/>
      <c r="D23" s="3"/>
      <c r="E23" s="3"/>
      <c r="F23" s="3"/>
      <c r="G23" s="3"/>
      <c r="H23" s="3"/>
    </row>
    <row r="24" spans="1:8">
      <c r="A24" s="3" t="s">
        <v>107</v>
      </c>
      <c r="B24" s="8"/>
      <c r="C24" s="3"/>
      <c r="D24" s="3"/>
      <c r="E24" s="3"/>
      <c r="F24" s="3"/>
      <c r="G24" s="3"/>
      <c r="H24" s="3"/>
    </row>
    <row r="25" spans="1:8">
      <c r="A25" s="3" t="s">
        <v>108</v>
      </c>
      <c r="B25" s="8"/>
      <c r="C25" s="3"/>
      <c r="D25" s="3"/>
      <c r="E25" s="3"/>
      <c r="F25" s="3"/>
      <c r="G25" s="3"/>
      <c r="H25" s="3"/>
    </row>
    <row r="26" spans="1:8">
      <c r="A26" s="3" t="s">
        <v>98</v>
      </c>
      <c r="B26" s="8"/>
      <c r="C26" s="3"/>
      <c r="D26" s="3"/>
      <c r="E26" s="3"/>
      <c r="F26" s="3"/>
      <c r="G26" s="3"/>
      <c r="H26" s="3"/>
    </row>
    <row r="27" spans="1:8">
      <c r="A27" s="3" t="s">
        <v>99</v>
      </c>
      <c r="B27" s="8"/>
      <c r="C27" s="3"/>
      <c r="D27" s="3"/>
      <c r="E27" s="3"/>
      <c r="F27" s="3"/>
      <c r="G27" s="3"/>
      <c r="H27" s="3"/>
    </row>
    <row r="28" spans="1:8">
      <c r="A28" s="3" t="s">
        <v>84</v>
      </c>
      <c r="B28" s="8"/>
      <c r="C28" s="3"/>
      <c r="D28" s="3"/>
      <c r="E28" s="3"/>
      <c r="F28" s="3"/>
      <c r="G28" s="3"/>
      <c r="H28" s="3"/>
    </row>
    <row r="29" spans="1:8">
      <c r="A29" s="3" t="s">
        <v>101</v>
      </c>
      <c r="B29" s="8"/>
      <c r="C29" s="3"/>
      <c r="D29" s="3"/>
      <c r="E29" s="3"/>
      <c r="F29" s="3"/>
      <c r="G29" s="3"/>
      <c r="H29" s="3"/>
    </row>
    <row r="30" spans="1:8">
      <c r="A30" s="3" t="s">
        <v>102</v>
      </c>
      <c r="B30" s="8"/>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0"/>
  <sheetViews>
    <sheetView workbookViewId="0"/>
  </sheetViews>
  <sheetFormatPr defaultRowHeight="14.25"/>
  <cols>
    <col min="1" max="1" width="28" customWidth="1"/>
    <col min="2" max="8" width="18" customWidth="1"/>
  </cols>
  <sheetData>
    <row r="1" spans="1:8" ht="30">
      <c r="A1" s="1" t="s">
        <v>109</v>
      </c>
      <c r="B1" s="1"/>
      <c r="C1" s="1"/>
      <c r="D1" s="1"/>
      <c r="E1" s="1"/>
      <c r="F1" s="1"/>
      <c r="G1" s="1"/>
      <c r="H1" s="1"/>
    </row>
    <row r="2" spans="1:8" ht="42.75">
      <c r="A2" s="2" t="s">
        <v>110</v>
      </c>
      <c r="B2" s="2"/>
      <c r="C2" s="2"/>
      <c r="D2" s="2"/>
      <c r="E2" s="2"/>
      <c r="F2" s="2"/>
      <c r="G2" s="2"/>
      <c r="H2" s="2"/>
    </row>
    <row r="3" spans="1:8">
      <c r="A3" s="3"/>
      <c r="B3" s="3"/>
      <c r="C3" s="3"/>
      <c r="D3" s="3"/>
      <c r="E3" s="3"/>
      <c r="F3" s="3"/>
      <c r="G3" s="3"/>
      <c r="H3" s="3"/>
    </row>
    <row r="4" spans="1:8" ht="15">
      <c r="A4" s="4" t="s">
        <v>111</v>
      </c>
      <c r="B4" s="3"/>
      <c r="C4" s="3"/>
      <c r="D4" s="3"/>
      <c r="E4" s="3"/>
      <c r="F4" s="3"/>
      <c r="G4" s="4" t="s">
        <v>112</v>
      </c>
      <c r="H4" s="3"/>
    </row>
    <row r="5" spans="1:8" ht="30">
      <c r="A5" s="5" t="s">
        <v>113</v>
      </c>
      <c r="B5" s="5" t="s">
        <v>114</v>
      </c>
      <c r="C5" s="5" t="s">
        <v>115</v>
      </c>
      <c r="D5" s="5" t="s">
        <v>116</v>
      </c>
      <c r="E5" s="5" t="s">
        <v>117</v>
      </c>
      <c r="F5" s="3"/>
      <c r="G5" s="5" t="s">
        <v>118</v>
      </c>
      <c r="H5" s="5" t="s">
        <v>69</v>
      </c>
    </row>
    <row r="6" spans="1:8" ht="28.5">
      <c r="A6" s="3" t="s">
        <v>119</v>
      </c>
      <c r="B6" s="6"/>
      <c r="C6" s="6"/>
      <c r="D6" s="6"/>
      <c r="E6" s="7">
        <f>MAX(B6-C6-D6,0)</f>
        <v>0</v>
      </c>
      <c r="F6" s="3"/>
      <c r="G6" s="3" t="s">
        <v>120</v>
      </c>
      <c r="H6" s="6"/>
    </row>
    <row r="7" spans="1:8" ht="28.5">
      <c r="A7" s="3" t="s">
        <v>121</v>
      </c>
      <c r="B7" s="6"/>
      <c r="C7" s="6"/>
      <c r="D7" s="6"/>
      <c r="E7" s="7">
        <f>MAX(B7-C7-D7,0)</f>
        <v>0</v>
      </c>
      <c r="F7" s="3"/>
      <c r="G7" s="3" t="s">
        <v>122</v>
      </c>
      <c r="H7" s="6"/>
    </row>
    <row r="8" spans="1:8" ht="15">
      <c r="A8" s="3" t="s">
        <v>123</v>
      </c>
      <c r="B8" s="6"/>
      <c r="C8" s="6"/>
      <c r="D8" s="6"/>
      <c r="E8" s="7">
        <f>MAX(B8-C8-D8,0)</f>
        <v>0</v>
      </c>
      <c r="F8" s="3"/>
      <c r="G8" s="3" t="s">
        <v>124</v>
      </c>
      <c r="H8" s="6"/>
    </row>
    <row r="9" spans="1:8" ht="15">
      <c r="A9" s="3" t="s">
        <v>124</v>
      </c>
      <c r="B9" s="6"/>
      <c r="C9" s="6"/>
      <c r="D9" s="6"/>
      <c r="E9" s="7">
        <f>MAX(B9-C9-D9,0)</f>
        <v>0</v>
      </c>
      <c r="F9" s="3"/>
      <c r="G9" s="3" t="s">
        <v>125</v>
      </c>
      <c r="H9" s="6"/>
    </row>
    <row r="10" spans="1:8" ht="28.5">
      <c r="A10" s="3" t="s">
        <v>125</v>
      </c>
      <c r="B10" s="6"/>
      <c r="C10" s="6"/>
      <c r="D10" s="6"/>
      <c r="E10" s="7">
        <f>MAX(B10-C10-D10,0)</f>
        <v>0</v>
      </c>
      <c r="F10" s="3"/>
      <c r="G10" s="3" t="s">
        <v>126</v>
      </c>
      <c r="H10" s="6"/>
    </row>
    <row r="11" spans="1:8" ht="28.5">
      <c r="A11" s="3" t="s">
        <v>127</v>
      </c>
      <c r="B11" s="7">
        <f>SUM(B6:B10)</f>
        <v>0</v>
      </c>
      <c r="C11" s="7">
        <f>SUM(C6:C10)</f>
        <v>0</v>
      </c>
      <c r="D11" s="7">
        <f>SUM(D6:D10)</f>
        <v>0</v>
      </c>
      <c r="E11" s="7">
        <f>SUM(E6:E10)</f>
        <v>0</v>
      </c>
      <c r="F11" s="3"/>
      <c r="G11" s="3" t="s">
        <v>128</v>
      </c>
      <c r="H11" s="7">
        <f>SUM(H6:H9)-H10</f>
        <v>0</v>
      </c>
    </row>
    <row r="12" spans="1:8">
      <c r="A12" s="3"/>
      <c r="B12" s="3"/>
      <c r="C12" s="3"/>
      <c r="D12" s="3"/>
      <c r="E12" s="3"/>
      <c r="F12" s="3"/>
      <c r="G12" s="3"/>
      <c r="H12" s="3"/>
    </row>
    <row r="13" spans="1:8">
      <c r="A13" s="3"/>
      <c r="B13" s="3"/>
      <c r="C13" s="3"/>
      <c r="D13" s="3"/>
      <c r="E13" s="3"/>
      <c r="F13" s="3"/>
      <c r="G13" s="3"/>
      <c r="H13" s="3"/>
    </row>
    <row r="14" spans="1:8" ht="30">
      <c r="A14" s="3"/>
      <c r="B14" s="3"/>
      <c r="C14" s="3"/>
      <c r="D14" s="3"/>
      <c r="E14" s="3"/>
      <c r="F14" s="3"/>
      <c r="G14" s="4" t="s">
        <v>129</v>
      </c>
      <c r="H14" s="3"/>
    </row>
    <row r="15" spans="1:8" ht="15">
      <c r="A15" s="3"/>
      <c r="B15" s="3"/>
      <c r="C15" s="3"/>
      <c r="D15" s="3"/>
      <c r="E15" s="3"/>
      <c r="F15" s="3"/>
      <c r="G15" s="5" t="s">
        <v>130</v>
      </c>
      <c r="H15" s="5" t="s">
        <v>69</v>
      </c>
    </row>
    <row r="16" spans="1:8">
      <c r="A16" s="3"/>
      <c r="B16" s="3"/>
      <c r="C16" s="3"/>
      <c r="D16" s="3"/>
      <c r="E16" s="3"/>
      <c r="F16" s="3"/>
      <c r="G16" s="3" t="s">
        <v>131</v>
      </c>
      <c r="H16" s="6"/>
    </row>
    <row r="17" spans="1:8">
      <c r="A17" s="3"/>
      <c r="B17" s="3"/>
      <c r="C17" s="3"/>
      <c r="D17" s="3"/>
      <c r="E17" s="3"/>
      <c r="F17" s="3"/>
      <c r="G17" s="3" t="s">
        <v>132</v>
      </c>
      <c r="H17" s="6"/>
    </row>
    <row r="18" spans="1:8" ht="28.5">
      <c r="A18" s="3"/>
      <c r="B18" s="3"/>
      <c r="C18" s="3"/>
      <c r="D18" s="3"/>
      <c r="E18" s="3"/>
      <c r="F18" s="3"/>
      <c r="G18" s="3" t="s">
        <v>133</v>
      </c>
      <c r="H18" s="7">
        <f>H16-H17</f>
        <v>0</v>
      </c>
    </row>
    <row r="19" spans="1:8">
      <c r="A19" s="3"/>
      <c r="B19" s="3"/>
      <c r="C19" s="3"/>
      <c r="D19" s="3"/>
      <c r="E19" s="3"/>
      <c r="F19" s="3"/>
      <c r="G19" s="3"/>
      <c r="H19" s="3"/>
    </row>
    <row r="20" spans="1:8">
      <c r="A20" s="3"/>
      <c r="B20" s="3"/>
      <c r="C20" s="3"/>
      <c r="D20" s="3"/>
      <c r="E20" s="3"/>
      <c r="F20" s="3"/>
      <c r="G20" s="3"/>
      <c r="H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0"/>
  <sheetViews>
    <sheetView workbookViewId="0"/>
  </sheetViews>
  <sheetFormatPr defaultRowHeight="14.25"/>
  <cols>
    <col min="1" max="1" width="28" customWidth="1"/>
    <col min="2" max="8" width="18" customWidth="1"/>
  </cols>
  <sheetData>
    <row r="1" spans="1:8" ht="30">
      <c r="A1" s="1" t="s">
        <v>134</v>
      </c>
      <c r="B1" s="1"/>
      <c r="C1" s="1"/>
      <c r="D1" s="1"/>
      <c r="E1" s="1"/>
      <c r="F1" s="1"/>
      <c r="G1" s="1"/>
      <c r="H1" s="1"/>
    </row>
    <row r="2" spans="1:8" ht="42.75">
      <c r="A2" s="2" t="s">
        <v>135</v>
      </c>
      <c r="B2" s="2"/>
      <c r="C2" s="2"/>
      <c r="D2" s="2"/>
      <c r="E2" s="2"/>
      <c r="F2" s="2"/>
      <c r="G2" s="2"/>
      <c r="H2" s="2"/>
    </row>
    <row r="3" spans="1:8">
      <c r="A3" s="3"/>
      <c r="B3" s="3"/>
      <c r="C3" s="3"/>
      <c r="D3" s="3"/>
      <c r="E3" s="3"/>
      <c r="F3" s="3"/>
      <c r="G3" s="3"/>
      <c r="H3" s="3"/>
    </row>
    <row r="4" spans="1:8" ht="15">
      <c r="A4" s="4" t="s">
        <v>136</v>
      </c>
      <c r="B4" s="3"/>
      <c r="C4" s="3"/>
      <c r="D4" s="3"/>
      <c r="E4" s="3"/>
      <c r="F4" s="3"/>
      <c r="G4" s="3"/>
      <c r="H4" s="3"/>
    </row>
    <row r="5" spans="1:8" ht="30">
      <c r="A5" s="5" t="s">
        <v>137</v>
      </c>
      <c r="B5" s="5" t="s">
        <v>138</v>
      </c>
      <c r="C5" s="5" t="s">
        <v>139</v>
      </c>
      <c r="D5" s="5" t="s">
        <v>80</v>
      </c>
      <c r="E5" s="5" t="s">
        <v>140</v>
      </c>
      <c r="F5" s="5" t="s">
        <v>141</v>
      </c>
      <c r="G5" s="3"/>
      <c r="H5" s="3"/>
    </row>
    <row r="6" spans="1:8" ht="15">
      <c r="A6" s="3" t="s">
        <v>142</v>
      </c>
      <c r="B6" s="6"/>
      <c r="C6" s="9"/>
      <c r="D6" s="8"/>
      <c r="E6" s="7">
        <f t="shared" ref="E6:E17" si="0">IF(D6="Excluded",0,IF(B6="",0,B6)*IF(C6="",1,C6))</f>
        <v>0</v>
      </c>
      <c r="F6" s="8"/>
      <c r="G6" s="3"/>
      <c r="H6" s="3"/>
    </row>
    <row r="7" spans="1:8" ht="15">
      <c r="A7" s="3" t="s">
        <v>143</v>
      </c>
      <c r="B7" s="6"/>
      <c r="C7" s="9"/>
      <c r="D7" s="8"/>
      <c r="E7" s="7">
        <f t="shared" si="0"/>
        <v>0</v>
      </c>
      <c r="F7" s="8"/>
      <c r="G7" s="3"/>
      <c r="H7" s="3"/>
    </row>
    <row r="8" spans="1:8" ht="15">
      <c r="A8" s="3" t="s">
        <v>144</v>
      </c>
      <c r="B8" s="6"/>
      <c r="C8" s="9"/>
      <c r="D8" s="8"/>
      <c r="E8" s="7">
        <f t="shared" si="0"/>
        <v>0</v>
      </c>
      <c r="F8" s="8"/>
      <c r="G8" s="3"/>
      <c r="H8" s="3"/>
    </row>
    <row r="9" spans="1:8" ht="15">
      <c r="A9" s="3" t="s">
        <v>145</v>
      </c>
      <c r="B9" s="6"/>
      <c r="C9" s="9"/>
      <c r="D9" s="8"/>
      <c r="E9" s="7">
        <f t="shared" si="0"/>
        <v>0</v>
      </c>
      <c r="F9" s="8"/>
      <c r="G9" s="3"/>
      <c r="H9" s="3"/>
    </row>
    <row r="10" spans="1:8" ht="15">
      <c r="A10" s="3" t="s">
        <v>146</v>
      </c>
      <c r="B10" s="6"/>
      <c r="C10" s="9"/>
      <c r="D10" s="8"/>
      <c r="E10" s="7">
        <f t="shared" si="0"/>
        <v>0</v>
      </c>
      <c r="F10" s="8"/>
      <c r="G10" s="3"/>
      <c r="H10" s="3"/>
    </row>
    <row r="11" spans="1:8" ht="15">
      <c r="A11" s="3" t="s">
        <v>147</v>
      </c>
      <c r="B11" s="6"/>
      <c r="C11" s="9"/>
      <c r="D11" s="8"/>
      <c r="E11" s="7">
        <f t="shared" si="0"/>
        <v>0</v>
      </c>
      <c r="F11" s="8"/>
      <c r="G11" s="3"/>
      <c r="H11" s="3"/>
    </row>
    <row r="12" spans="1:8" ht="15">
      <c r="A12" s="3" t="s">
        <v>148</v>
      </c>
      <c r="B12" s="6"/>
      <c r="C12" s="9"/>
      <c r="D12" s="8"/>
      <c r="E12" s="7">
        <f t="shared" si="0"/>
        <v>0</v>
      </c>
      <c r="F12" s="8"/>
      <c r="G12" s="3"/>
      <c r="H12" s="3"/>
    </row>
    <row r="13" spans="1:8" ht="15">
      <c r="A13" s="3" t="s">
        <v>149</v>
      </c>
      <c r="B13" s="6"/>
      <c r="C13" s="9"/>
      <c r="D13" s="8"/>
      <c r="E13" s="7">
        <f t="shared" si="0"/>
        <v>0</v>
      </c>
      <c r="F13" s="8"/>
      <c r="G13" s="3"/>
      <c r="H13" s="3"/>
    </row>
    <row r="14" spans="1:8" ht="15">
      <c r="A14" s="3" t="s">
        <v>150</v>
      </c>
      <c r="B14" s="6"/>
      <c r="C14" s="9"/>
      <c r="D14" s="8"/>
      <c r="E14" s="7">
        <f t="shared" si="0"/>
        <v>0</v>
      </c>
      <c r="F14" s="8"/>
      <c r="G14" s="3"/>
      <c r="H14" s="3"/>
    </row>
    <row r="15" spans="1:8" ht="15">
      <c r="A15" s="3" t="s">
        <v>151</v>
      </c>
      <c r="B15" s="6"/>
      <c r="C15" s="9"/>
      <c r="D15" s="8"/>
      <c r="E15" s="7">
        <f t="shared" si="0"/>
        <v>0</v>
      </c>
      <c r="F15" s="8"/>
      <c r="G15" s="3"/>
      <c r="H15" s="3"/>
    </row>
    <row r="16" spans="1:8" ht="15">
      <c r="A16" s="3" t="s">
        <v>152</v>
      </c>
      <c r="B16" s="6"/>
      <c r="C16" s="9"/>
      <c r="D16" s="8"/>
      <c r="E16" s="7">
        <f t="shared" si="0"/>
        <v>0</v>
      </c>
      <c r="F16" s="8"/>
      <c r="G16" s="3"/>
      <c r="H16" s="3"/>
    </row>
    <row r="17" spans="1:8" ht="15">
      <c r="A17" s="3" t="s">
        <v>152</v>
      </c>
      <c r="B17" s="6"/>
      <c r="C17" s="9"/>
      <c r="D17" s="8"/>
      <c r="E17" s="7">
        <f t="shared" si="0"/>
        <v>0</v>
      </c>
      <c r="F17" s="8"/>
      <c r="G17" s="3"/>
      <c r="H17" s="3"/>
    </row>
    <row r="18" spans="1:8">
      <c r="A18" s="3"/>
      <c r="B18" s="3"/>
      <c r="C18" s="3"/>
      <c r="D18" s="3"/>
      <c r="E18" s="3"/>
      <c r="F18" s="3"/>
      <c r="G18" s="3"/>
      <c r="H18" s="3"/>
    </row>
    <row r="19" spans="1:8">
      <c r="A19" s="3"/>
      <c r="B19" s="3"/>
      <c r="C19" s="3"/>
      <c r="D19" s="3"/>
      <c r="E19" s="3"/>
      <c r="F19" s="3"/>
      <c r="G19" s="3"/>
      <c r="H19" s="3"/>
    </row>
    <row r="20" spans="1:8" ht="15">
      <c r="A20" s="4" t="s">
        <v>153</v>
      </c>
      <c r="B20" s="3"/>
      <c r="C20" s="3"/>
      <c r="D20" s="4" t="s">
        <v>67</v>
      </c>
      <c r="E20" s="3"/>
      <c r="F20" s="3"/>
      <c r="G20" s="3"/>
      <c r="H20" s="3"/>
    </row>
    <row r="21" spans="1:8" ht="15">
      <c r="A21" s="5" t="s">
        <v>153</v>
      </c>
      <c r="B21" s="5" t="s">
        <v>69</v>
      </c>
      <c r="C21" s="3"/>
      <c r="D21" s="5" t="s">
        <v>70</v>
      </c>
      <c r="E21" s="5" t="s">
        <v>69</v>
      </c>
      <c r="F21" s="3"/>
      <c r="G21" s="3"/>
      <c r="H21" s="3"/>
    </row>
    <row r="22" spans="1:8" ht="28.5">
      <c r="A22" s="3" t="s">
        <v>154</v>
      </c>
      <c r="B22" s="7">
        <f>SUM(B6:B17)</f>
        <v>0</v>
      </c>
      <c r="C22" s="3"/>
      <c r="D22" s="3" t="s">
        <v>155</v>
      </c>
      <c r="E22" s="6"/>
      <c r="F22" s="3"/>
      <c r="G22" s="3"/>
      <c r="H22" s="3"/>
    </row>
    <row r="23" spans="1:8" ht="28.5">
      <c r="A23" s="3" t="s">
        <v>156</v>
      </c>
      <c r="B23" s="7">
        <f>SUM(E6:E17)</f>
        <v>0</v>
      </c>
      <c r="C23" s="3"/>
      <c r="D23" s="3" t="s">
        <v>157</v>
      </c>
      <c r="E23" s="7">
        <f>B23</f>
        <v>0</v>
      </c>
      <c r="F23" s="3"/>
      <c r="G23" s="3"/>
      <c r="H23" s="3"/>
    </row>
    <row r="24" spans="1:8" ht="28.5">
      <c r="A24" s="3" t="s">
        <v>158</v>
      </c>
      <c r="B24" s="7">
        <f>B22-B23</f>
        <v>0</v>
      </c>
      <c r="C24" s="3"/>
      <c r="D24" s="3" t="s">
        <v>74</v>
      </c>
      <c r="E24" s="7">
        <f>E22-E23</f>
        <v>0</v>
      </c>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0"/>
  <sheetViews>
    <sheetView workbookViewId="0"/>
  </sheetViews>
  <sheetFormatPr defaultRowHeight="14.25"/>
  <cols>
    <col min="1" max="1" width="28" customWidth="1"/>
    <col min="2" max="8" width="18" customWidth="1"/>
  </cols>
  <sheetData>
    <row r="1" spans="1:8" ht="30">
      <c r="A1" s="1" t="s">
        <v>159</v>
      </c>
      <c r="B1" s="1"/>
      <c r="C1" s="1"/>
      <c r="D1" s="1"/>
      <c r="E1" s="1"/>
      <c r="F1" s="1"/>
      <c r="G1" s="1"/>
      <c r="H1" s="1"/>
    </row>
    <row r="2" spans="1:8" ht="28.5">
      <c r="A2" s="2" t="s">
        <v>160</v>
      </c>
      <c r="B2" s="2"/>
      <c r="C2" s="2"/>
      <c r="D2" s="2"/>
      <c r="E2" s="2"/>
      <c r="F2" s="2"/>
      <c r="G2" s="2"/>
      <c r="H2" s="2"/>
    </row>
    <row r="3" spans="1:8">
      <c r="A3" s="3"/>
      <c r="B3" s="3"/>
      <c r="C3" s="3"/>
      <c r="D3" s="3"/>
      <c r="E3" s="3"/>
      <c r="F3" s="3"/>
      <c r="G3" s="3"/>
      <c r="H3" s="3"/>
    </row>
    <row r="4" spans="1:8" ht="30">
      <c r="A4" s="4" t="s">
        <v>161</v>
      </c>
      <c r="B4" s="3"/>
      <c r="C4" s="3"/>
      <c r="D4" s="4" t="s">
        <v>162</v>
      </c>
      <c r="E4" s="3"/>
      <c r="F4" s="3"/>
      <c r="G4" s="3"/>
      <c r="H4" s="3"/>
    </row>
    <row r="5" spans="1:8" ht="30">
      <c r="A5" s="5" t="s">
        <v>161</v>
      </c>
      <c r="B5" s="5" t="s">
        <v>69</v>
      </c>
      <c r="C5" s="3"/>
      <c r="D5" s="5" t="s">
        <v>162</v>
      </c>
      <c r="E5" s="5" t="s">
        <v>69</v>
      </c>
      <c r="F5" s="3"/>
      <c r="G5" s="3"/>
      <c r="H5" s="3"/>
    </row>
    <row r="6" spans="1:8" ht="28.5">
      <c r="A6" s="3" t="s">
        <v>163</v>
      </c>
      <c r="B6" s="6"/>
      <c r="C6" s="3"/>
      <c r="D6" s="3" t="s">
        <v>164</v>
      </c>
      <c r="E6" s="6"/>
      <c r="F6" s="3"/>
      <c r="G6" s="3"/>
      <c r="H6" s="3"/>
    </row>
    <row r="7" spans="1:8" ht="28.5">
      <c r="A7" s="3" t="s">
        <v>165</v>
      </c>
      <c r="B7" s="6"/>
      <c r="C7" s="3"/>
      <c r="D7" s="3" t="s">
        <v>166</v>
      </c>
      <c r="E7" s="7">
        <f>E6</f>
        <v>0</v>
      </c>
      <c r="F7" s="3"/>
      <c r="G7" s="3"/>
      <c r="H7" s="3"/>
    </row>
    <row r="8" spans="1:8" ht="15">
      <c r="A8" s="3" t="s">
        <v>166</v>
      </c>
      <c r="B8" s="7">
        <f>SUM(B6:B7)</f>
        <v>0</v>
      </c>
      <c r="C8" s="3"/>
      <c r="D8" s="3" t="s">
        <v>167</v>
      </c>
      <c r="E8" s="6"/>
      <c r="F8" s="3"/>
      <c r="G8" s="3"/>
      <c r="H8" s="3"/>
    </row>
    <row r="9" spans="1:8" ht="28.5">
      <c r="A9" s="3" t="s">
        <v>168</v>
      </c>
      <c r="B9" s="6"/>
      <c r="C9" s="3"/>
      <c r="D9" s="3" t="s">
        <v>169</v>
      </c>
      <c r="E9" s="6"/>
      <c r="F9" s="3"/>
      <c r="G9" s="3"/>
      <c r="H9" s="3"/>
    </row>
    <row r="10" spans="1:8" ht="28.5">
      <c r="A10" s="3" t="s">
        <v>170</v>
      </c>
      <c r="B10" s="7">
        <f>B8-B9</f>
        <v>0</v>
      </c>
      <c r="C10" s="3"/>
      <c r="D10" s="3" t="s">
        <v>171</v>
      </c>
      <c r="E10" s="7">
        <f>E7-E8-E9</f>
        <v>0</v>
      </c>
      <c r="F10" s="3"/>
      <c r="G10" s="3"/>
      <c r="H10" s="3"/>
    </row>
    <row r="11" spans="1:8">
      <c r="A11" s="3"/>
      <c r="B11" s="3"/>
      <c r="C11" s="3"/>
      <c r="D11" s="3"/>
      <c r="E11" s="3"/>
      <c r="F11" s="3"/>
      <c r="G11" s="3"/>
      <c r="H11" s="3"/>
    </row>
    <row r="12" spans="1:8">
      <c r="A12" s="3"/>
      <c r="B12" s="3"/>
      <c r="C12" s="3"/>
      <c r="D12" s="3"/>
      <c r="E12" s="3"/>
      <c r="F12" s="3"/>
      <c r="G12" s="3"/>
      <c r="H12" s="3"/>
    </row>
    <row r="13" spans="1:8" ht="15">
      <c r="A13" s="4" t="s">
        <v>172</v>
      </c>
      <c r="B13" s="3"/>
      <c r="C13" s="3"/>
      <c r="D13" s="3"/>
      <c r="E13" s="3"/>
      <c r="F13" s="3"/>
      <c r="G13" s="3"/>
      <c r="H13" s="3"/>
    </row>
    <row r="14" spans="1:8" ht="15">
      <c r="A14" s="5" t="s">
        <v>173</v>
      </c>
      <c r="B14" s="5" t="s">
        <v>174</v>
      </c>
      <c r="C14" s="5" t="s">
        <v>175</v>
      </c>
      <c r="D14" s="5" t="s">
        <v>176</v>
      </c>
      <c r="E14" s="3"/>
      <c r="F14" s="3"/>
      <c r="G14" s="3"/>
      <c r="H14" s="3"/>
    </row>
    <row r="15" spans="1:8" ht="15">
      <c r="A15" s="3" t="s">
        <v>177</v>
      </c>
      <c r="B15" s="7">
        <f>B8</f>
        <v>0</v>
      </c>
      <c r="C15" s="7">
        <f>B9</f>
        <v>0</v>
      </c>
      <c r="D15" s="7">
        <f>B10</f>
        <v>0</v>
      </c>
      <c r="E15" s="3"/>
      <c r="F15" s="3"/>
      <c r="G15" s="3"/>
      <c r="H15" s="3"/>
    </row>
    <row r="16" spans="1:8" ht="15">
      <c r="A16" s="3" t="s">
        <v>178</v>
      </c>
      <c r="B16" s="7">
        <f>E7</f>
        <v>0</v>
      </c>
      <c r="C16" s="7">
        <f>E8+E9</f>
        <v>0</v>
      </c>
      <c r="D16" s="7">
        <f>E10</f>
        <v>0</v>
      </c>
      <c r="E16" s="3"/>
      <c r="F16" s="3"/>
      <c r="G16" s="3"/>
      <c r="H16" s="3"/>
    </row>
    <row r="17" spans="1:8">
      <c r="A17" s="3"/>
      <c r="B17" s="3"/>
      <c r="C17" s="3"/>
      <c r="D17" s="3"/>
      <c r="E17" s="3"/>
      <c r="F17" s="3"/>
      <c r="G17" s="3"/>
      <c r="H17" s="3"/>
    </row>
    <row r="18" spans="1:8">
      <c r="A18" s="3"/>
      <c r="B18" s="3"/>
      <c r="C18" s="3"/>
      <c r="D18" s="3"/>
      <c r="E18" s="3"/>
      <c r="F18" s="3"/>
      <c r="G18" s="3"/>
      <c r="H18" s="3"/>
    </row>
    <row r="19" spans="1:8">
      <c r="A19" s="3"/>
      <c r="B19" s="3"/>
      <c r="C19" s="3"/>
      <c r="D19" s="3"/>
      <c r="E19" s="3"/>
      <c r="F19" s="3"/>
      <c r="G19" s="3"/>
      <c r="H19" s="3"/>
    </row>
    <row r="20" spans="1:8">
      <c r="A20" s="3"/>
      <c r="B20" s="3"/>
      <c r="C20" s="3"/>
      <c r="D20" s="3"/>
      <c r="E20" s="3"/>
      <c r="F20" s="3"/>
      <c r="G20" s="3"/>
      <c r="H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80"/>
  <sheetViews>
    <sheetView workbookViewId="0"/>
  </sheetViews>
  <sheetFormatPr defaultRowHeight="14.25"/>
  <cols>
    <col min="1" max="1" width="28" customWidth="1"/>
    <col min="2" max="8" width="18" customWidth="1"/>
  </cols>
  <sheetData>
    <row r="1" spans="1:8" ht="30">
      <c r="A1" s="1" t="s">
        <v>179</v>
      </c>
      <c r="B1" s="1"/>
      <c r="C1" s="1"/>
      <c r="D1" s="1"/>
      <c r="E1" s="1"/>
      <c r="F1" s="1"/>
      <c r="G1" s="1"/>
      <c r="H1" s="1"/>
    </row>
    <row r="2" spans="1:8" ht="42.75">
      <c r="A2" s="2" t="s">
        <v>180</v>
      </c>
      <c r="B2" s="2"/>
      <c r="C2" s="2"/>
      <c r="D2" s="2"/>
      <c r="E2" s="2"/>
      <c r="F2" s="2"/>
      <c r="G2" s="2"/>
      <c r="H2" s="2"/>
    </row>
    <row r="3" spans="1:8">
      <c r="A3" s="3"/>
      <c r="B3" s="3"/>
      <c r="C3" s="3"/>
      <c r="D3" s="3"/>
      <c r="E3" s="3"/>
      <c r="F3" s="3"/>
      <c r="G3" s="3"/>
      <c r="H3" s="3"/>
    </row>
    <row r="4" spans="1:8" ht="30">
      <c r="A4" s="4" t="s">
        <v>181</v>
      </c>
      <c r="B4" s="3"/>
      <c r="C4" s="3"/>
      <c r="D4" s="3"/>
      <c r="E4" s="4" t="s">
        <v>182</v>
      </c>
      <c r="F4" s="3"/>
      <c r="G4" s="3"/>
      <c r="H4" s="3"/>
    </row>
    <row r="5" spans="1:8" ht="15">
      <c r="A5" s="5" t="s">
        <v>183</v>
      </c>
      <c r="B5" s="5" t="s">
        <v>184</v>
      </c>
      <c r="C5" s="5" t="s">
        <v>185</v>
      </c>
      <c r="D5" s="3"/>
      <c r="E5" s="5" t="s">
        <v>186</v>
      </c>
      <c r="F5" s="5" t="s">
        <v>69</v>
      </c>
      <c r="G5" s="3"/>
      <c r="H5" s="3"/>
    </row>
    <row r="6" spans="1:8" ht="28.5">
      <c r="A6" s="3" t="s">
        <v>187</v>
      </c>
      <c r="B6" s="8"/>
      <c r="C6" s="8"/>
      <c r="D6" s="3"/>
      <c r="E6" s="3" t="s">
        <v>187</v>
      </c>
      <c r="F6" s="6"/>
      <c r="G6" s="3"/>
      <c r="H6" s="3"/>
    </row>
    <row r="7" spans="1:8" ht="28.5">
      <c r="A7" s="3" t="s">
        <v>188</v>
      </c>
      <c r="B7" s="8"/>
      <c r="C7" s="8"/>
      <c r="D7" s="3"/>
      <c r="E7" s="3" t="s">
        <v>189</v>
      </c>
      <c r="F7" s="6"/>
      <c r="G7" s="3"/>
      <c r="H7" s="3"/>
    </row>
    <row r="8" spans="1:8">
      <c r="A8" s="3" t="s">
        <v>190</v>
      </c>
      <c r="B8" s="8"/>
      <c r="C8" s="8"/>
      <c r="D8" s="3"/>
      <c r="E8" s="3" t="s">
        <v>191</v>
      </c>
      <c r="F8" s="6"/>
      <c r="G8" s="3"/>
      <c r="H8" s="3"/>
    </row>
    <row r="9" spans="1:8">
      <c r="A9" s="3" t="s">
        <v>192</v>
      </c>
      <c r="B9" s="8"/>
      <c r="C9" s="8"/>
      <c r="D9" s="3"/>
      <c r="E9" s="3" t="s">
        <v>193</v>
      </c>
      <c r="F9" s="6"/>
      <c r="G9" s="3"/>
      <c r="H9" s="3"/>
    </row>
    <row r="10" spans="1:8" ht="28.5">
      <c r="A10" s="3" t="s">
        <v>194</v>
      </c>
      <c r="B10" s="8"/>
      <c r="C10" s="8"/>
      <c r="D10" s="3"/>
      <c r="E10" s="3" t="s">
        <v>195</v>
      </c>
      <c r="F10" s="6"/>
      <c r="G10" s="3"/>
      <c r="H10" s="3"/>
    </row>
    <row r="11" spans="1:8">
      <c r="A11" s="3" t="s">
        <v>196</v>
      </c>
      <c r="B11" s="8"/>
      <c r="C11" s="8"/>
      <c r="D11" s="3"/>
      <c r="E11" s="3" t="s">
        <v>197</v>
      </c>
      <c r="F11" s="6"/>
      <c r="G11" s="3"/>
      <c r="H11" s="3"/>
    </row>
    <row r="12" spans="1:8" ht="28.5">
      <c r="A12" s="3" t="s">
        <v>198</v>
      </c>
      <c r="B12" s="8"/>
      <c r="C12" s="8"/>
      <c r="D12" s="3"/>
      <c r="E12" s="3" t="s">
        <v>182</v>
      </c>
      <c r="F12" s="7">
        <f>F6-F7+F8-F9-F10-F11</f>
        <v>0</v>
      </c>
      <c r="G12" s="3"/>
      <c r="H12" s="3"/>
    </row>
    <row r="13" spans="1:8">
      <c r="A13" s="3"/>
      <c r="B13" s="3"/>
      <c r="C13" s="3"/>
      <c r="D13" s="3"/>
      <c r="E13" s="3"/>
      <c r="F13" s="3"/>
      <c r="G13" s="3"/>
      <c r="H13" s="3"/>
    </row>
    <row r="14" spans="1:8">
      <c r="A14" s="3"/>
      <c r="B14" s="3"/>
      <c r="C14" s="3"/>
      <c r="D14" s="3"/>
      <c r="E14" s="3"/>
      <c r="F14" s="3"/>
      <c r="G14" s="3"/>
      <c r="H14" s="3"/>
    </row>
    <row r="15" spans="1:8" ht="30">
      <c r="A15" s="4" t="s">
        <v>67</v>
      </c>
      <c r="B15" s="3"/>
      <c r="C15" s="3"/>
      <c r="D15" s="4" t="s">
        <v>199</v>
      </c>
      <c r="E15" s="3"/>
      <c r="F15" s="3"/>
      <c r="G15" s="3"/>
      <c r="H15" s="3"/>
    </row>
    <row r="16" spans="1:8" ht="15">
      <c r="A16" s="5" t="s">
        <v>67</v>
      </c>
      <c r="B16" s="5" t="s">
        <v>69</v>
      </c>
      <c r="C16" s="3"/>
      <c r="D16" s="5" t="s">
        <v>200</v>
      </c>
      <c r="E16" s="5" t="s">
        <v>69</v>
      </c>
      <c r="F16" s="3"/>
      <c r="G16" s="3"/>
      <c r="H16" s="3"/>
    </row>
    <row r="17" spans="1:8">
      <c r="A17" s="3" t="s">
        <v>201</v>
      </c>
      <c r="B17" s="6"/>
      <c r="C17" s="3"/>
      <c r="D17" s="3" t="s">
        <v>202</v>
      </c>
      <c r="E17" s="6"/>
      <c r="F17" s="3"/>
      <c r="G17" s="3"/>
      <c r="H17" s="3"/>
    </row>
    <row r="18" spans="1:8" ht="15">
      <c r="A18" s="3" t="s">
        <v>193</v>
      </c>
      <c r="B18" s="6"/>
      <c r="C18" s="3"/>
      <c r="D18" s="3" t="s">
        <v>203</v>
      </c>
      <c r="E18" s="7">
        <f>B20</f>
        <v>0</v>
      </c>
      <c r="F18" s="3"/>
      <c r="G18" s="3"/>
      <c r="H18" s="3"/>
    </row>
    <row r="19" spans="1:8">
      <c r="A19" s="3" t="s">
        <v>204</v>
      </c>
      <c r="B19" s="6"/>
      <c r="C19" s="3"/>
      <c r="D19" s="3" t="s">
        <v>197</v>
      </c>
      <c r="E19" s="6"/>
      <c r="F19" s="3"/>
      <c r="G19" s="3"/>
      <c r="H19" s="3"/>
    </row>
    <row r="20" spans="1:8" ht="15">
      <c r="A20" s="3" t="s">
        <v>176</v>
      </c>
      <c r="B20" s="7">
        <f>B17-B18-B19</f>
        <v>0</v>
      </c>
      <c r="C20" s="3"/>
      <c r="D20" s="3" t="s">
        <v>205</v>
      </c>
      <c r="E20" s="7">
        <f>E17+E18-E19</f>
        <v>0</v>
      </c>
      <c r="F20" s="3"/>
      <c r="G20" s="3"/>
      <c r="H20" s="3"/>
    </row>
    <row r="21" spans="1:8">
      <c r="A21" s="3"/>
      <c r="B21" s="3"/>
      <c r="C21" s="3"/>
      <c r="D21" s="3"/>
      <c r="E21" s="10"/>
      <c r="F21" s="3"/>
      <c r="G21" s="3"/>
      <c r="H21" s="3"/>
    </row>
    <row r="22" spans="1:8">
      <c r="A22" s="3"/>
      <c r="B22" s="3"/>
      <c r="C22" s="3"/>
      <c r="D22" s="3" t="s">
        <v>206</v>
      </c>
      <c r="E22" s="6"/>
      <c r="F22" s="3"/>
      <c r="G22" s="3"/>
      <c r="H22" s="3"/>
    </row>
    <row r="23" spans="1:8" ht="28.5">
      <c r="A23" s="3"/>
      <c r="B23" s="3"/>
      <c r="C23" s="3"/>
      <c r="D23" s="3" t="s">
        <v>207</v>
      </c>
      <c r="E23" s="6"/>
      <c r="F23" s="3"/>
      <c r="G23" s="3"/>
      <c r="H23" s="3"/>
    </row>
    <row r="24" spans="1:8" ht="15">
      <c r="A24" s="3"/>
      <c r="B24" s="3"/>
      <c r="C24" s="3"/>
      <c r="D24" s="3" t="s">
        <v>208</v>
      </c>
      <c r="E24" s="7">
        <f>E22-E23</f>
        <v>0</v>
      </c>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80"/>
  <sheetViews>
    <sheetView workbookViewId="0"/>
  </sheetViews>
  <sheetFormatPr defaultRowHeight="14.25"/>
  <cols>
    <col min="1" max="1" width="28" customWidth="1"/>
    <col min="2" max="8" width="18" customWidth="1"/>
  </cols>
  <sheetData>
    <row r="1" spans="1:8" ht="45">
      <c r="A1" s="1" t="s">
        <v>209</v>
      </c>
      <c r="B1" s="1"/>
      <c r="C1" s="1"/>
      <c r="D1" s="1"/>
      <c r="E1" s="1"/>
      <c r="F1" s="1"/>
      <c r="G1" s="1"/>
      <c r="H1" s="1"/>
    </row>
    <row r="2" spans="1:8" ht="28.5">
      <c r="A2" s="2" t="s">
        <v>210</v>
      </c>
      <c r="B2" s="2"/>
      <c r="C2" s="2"/>
      <c r="D2" s="2"/>
      <c r="E2" s="2"/>
      <c r="F2" s="2"/>
      <c r="G2" s="2"/>
      <c r="H2" s="2"/>
    </row>
    <row r="3" spans="1:8">
      <c r="A3" s="3"/>
      <c r="B3" s="3"/>
      <c r="C3" s="3"/>
      <c r="D3" s="3"/>
      <c r="E3" s="3"/>
      <c r="F3" s="3"/>
      <c r="G3" s="3"/>
      <c r="H3" s="3"/>
    </row>
    <row r="4" spans="1:8" ht="30">
      <c r="A4" s="4" t="s">
        <v>211</v>
      </c>
      <c r="B4" s="3"/>
      <c r="C4" s="3"/>
      <c r="D4" s="4" t="s">
        <v>212</v>
      </c>
      <c r="E4" s="3"/>
      <c r="F4" s="3"/>
      <c r="G4" s="3"/>
      <c r="H4" s="3"/>
    </row>
    <row r="5" spans="1:8" ht="30">
      <c r="A5" s="5" t="s">
        <v>211</v>
      </c>
      <c r="B5" s="5" t="s">
        <v>69</v>
      </c>
      <c r="C5" s="3"/>
      <c r="D5" s="5" t="s">
        <v>212</v>
      </c>
      <c r="E5" s="5" t="s">
        <v>69</v>
      </c>
      <c r="F5" s="3"/>
      <c r="G5" s="3"/>
      <c r="H5" s="3"/>
    </row>
    <row r="6" spans="1:8" ht="28.5">
      <c r="A6" s="3" t="s">
        <v>213</v>
      </c>
      <c r="B6" s="6"/>
      <c r="C6" s="3"/>
      <c r="D6" s="3" t="s">
        <v>214</v>
      </c>
      <c r="E6" s="6"/>
      <c r="F6" s="3"/>
      <c r="G6" s="3"/>
      <c r="H6" s="3"/>
    </row>
    <row r="7" spans="1:8" ht="28.5">
      <c r="A7" s="3" t="s">
        <v>215</v>
      </c>
      <c r="B7" s="6"/>
      <c r="C7" s="3"/>
      <c r="D7" s="3" t="s">
        <v>216</v>
      </c>
      <c r="E7" s="6"/>
      <c r="F7" s="3"/>
      <c r="G7" s="3"/>
      <c r="H7" s="3"/>
    </row>
    <row r="8" spans="1:8" ht="28.5">
      <c r="A8" s="3" t="s">
        <v>217</v>
      </c>
      <c r="B8" s="6"/>
      <c r="C8" s="3"/>
      <c r="D8" s="3" t="s">
        <v>218</v>
      </c>
      <c r="E8" s="7">
        <f>E6+E7</f>
        <v>0</v>
      </c>
      <c r="F8" s="3"/>
      <c r="G8" s="3"/>
      <c r="H8" s="3"/>
    </row>
    <row r="9" spans="1:8">
      <c r="A9" s="3" t="s">
        <v>219</v>
      </c>
      <c r="B9" s="6"/>
      <c r="C9" s="3"/>
      <c r="D9" s="3"/>
      <c r="E9" s="3"/>
      <c r="F9" s="3"/>
      <c r="G9" s="3"/>
      <c r="H9" s="3"/>
    </row>
    <row r="10" spans="1:8">
      <c r="A10" s="3" t="s">
        <v>220</v>
      </c>
      <c r="B10" s="6"/>
      <c r="C10" s="3"/>
      <c r="D10" s="3"/>
      <c r="E10" s="3"/>
      <c r="F10" s="3"/>
      <c r="G10" s="3"/>
      <c r="H10" s="3"/>
    </row>
    <row r="11" spans="1:8" ht="28.5">
      <c r="A11" s="3" t="s">
        <v>221</v>
      </c>
      <c r="B11" s="7">
        <f>B6+B7+B8-B9-B10</f>
        <v>0</v>
      </c>
      <c r="C11" s="3"/>
      <c r="D11" s="3"/>
      <c r="E11" s="3"/>
      <c r="F11" s="3"/>
      <c r="G11" s="3"/>
      <c r="H11" s="3"/>
    </row>
    <row r="12" spans="1:8">
      <c r="A12" s="3"/>
      <c r="B12" s="3"/>
      <c r="C12" s="3"/>
      <c r="D12" s="3"/>
      <c r="E12" s="3"/>
      <c r="F12" s="3"/>
      <c r="G12" s="3"/>
      <c r="H12" s="3"/>
    </row>
    <row r="13" spans="1:8">
      <c r="A13" s="3"/>
      <c r="B13" s="3"/>
      <c r="C13" s="3"/>
      <c r="D13" s="3"/>
      <c r="E13" s="3"/>
      <c r="F13" s="3"/>
      <c r="G13" s="3"/>
      <c r="H13" s="3"/>
    </row>
    <row r="14" spans="1:8" ht="15">
      <c r="A14" s="4" t="s">
        <v>222</v>
      </c>
      <c r="B14" s="3"/>
      <c r="C14" s="3"/>
      <c r="D14" s="3"/>
      <c r="E14" s="3"/>
      <c r="F14" s="3"/>
      <c r="G14" s="3"/>
      <c r="H14" s="3"/>
    </row>
    <row r="15" spans="1:8" ht="15">
      <c r="A15" s="5" t="s">
        <v>222</v>
      </c>
      <c r="B15" s="5" t="s">
        <v>69</v>
      </c>
      <c r="C15" s="3"/>
      <c r="D15" s="3"/>
      <c r="E15" s="3"/>
      <c r="F15" s="3"/>
      <c r="G15" s="3"/>
      <c r="H15" s="3"/>
    </row>
    <row r="16" spans="1:8" ht="28.5">
      <c r="A16" s="3" t="s">
        <v>221</v>
      </c>
      <c r="B16" s="7">
        <f>B11</f>
        <v>0</v>
      </c>
      <c r="C16" s="3"/>
      <c r="D16" s="3"/>
      <c r="E16" s="3"/>
      <c r="F16" s="3"/>
      <c r="G16" s="3"/>
      <c r="H16" s="3"/>
    </row>
    <row r="17" spans="1:8" ht="15">
      <c r="A17" s="3" t="s">
        <v>218</v>
      </c>
      <c r="B17" s="7">
        <f>E8</f>
        <v>0</v>
      </c>
      <c r="C17" s="3"/>
      <c r="D17" s="3"/>
      <c r="E17" s="3"/>
      <c r="F17" s="3"/>
      <c r="G17" s="3"/>
      <c r="H17" s="3"/>
    </row>
    <row r="18" spans="1:8" ht="15">
      <c r="A18" s="3" t="s">
        <v>208</v>
      </c>
      <c r="B18" s="7">
        <f>B16-B17</f>
        <v>0</v>
      </c>
      <c r="C18" s="3"/>
      <c r="D18" s="3"/>
      <c r="E18" s="3"/>
      <c r="F18" s="3"/>
      <c r="G18" s="3"/>
      <c r="H18" s="3"/>
    </row>
    <row r="19" spans="1:8">
      <c r="A19" s="3"/>
      <c r="B19" s="3"/>
      <c r="C19" s="3"/>
      <c r="D19" s="3"/>
      <c r="E19" s="3"/>
      <c r="F19" s="3"/>
      <c r="G19" s="3"/>
      <c r="H19" s="3"/>
    </row>
    <row r="20" spans="1:8">
      <c r="A20" s="3"/>
      <c r="B20" s="3"/>
      <c r="C20" s="3"/>
      <c r="D20" s="3"/>
      <c r="E20" s="3"/>
      <c r="F20" s="3"/>
      <c r="G20" s="3"/>
      <c r="H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0"/>
  <sheetViews>
    <sheetView workbookViewId="0"/>
  </sheetViews>
  <sheetFormatPr defaultRowHeight="14.25"/>
  <cols>
    <col min="1" max="1" width="28" customWidth="1"/>
    <col min="2" max="8" width="18" customWidth="1"/>
  </cols>
  <sheetData>
    <row r="1" spans="1:8" ht="30">
      <c r="A1" s="1" t="s">
        <v>223</v>
      </c>
      <c r="B1" s="1"/>
      <c r="C1" s="1"/>
      <c r="D1" s="1"/>
      <c r="E1" s="1"/>
      <c r="F1" s="1"/>
      <c r="G1" s="1"/>
      <c r="H1" s="1"/>
    </row>
    <row r="2" spans="1:8" ht="28.5">
      <c r="A2" s="2" t="s">
        <v>224</v>
      </c>
      <c r="B2" s="2"/>
      <c r="C2" s="2"/>
      <c r="D2" s="2"/>
      <c r="E2" s="2"/>
      <c r="F2" s="2"/>
      <c r="G2" s="2"/>
      <c r="H2" s="2"/>
    </row>
    <row r="3" spans="1:8">
      <c r="A3" s="3"/>
      <c r="B3" s="3"/>
      <c r="C3" s="3"/>
      <c r="D3" s="3"/>
      <c r="E3" s="3"/>
      <c r="F3" s="3"/>
      <c r="G3" s="3"/>
      <c r="H3" s="3"/>
    </row>
    <row r="4" spans="1:8" ht="15">
      <c r="A4" s="4" t="s">
        <v>225</v>
      </c>
      <c r="B4" s="3"/>
      <c r="C4" s="3"/>
      <c r="D4" s="3"/>
      <c r="E4" s="3"/>
      <c r="F4" s="3"/>
      <c r="G4" s="3"/>
      <c r="H4" s="3"/>
    </row>
    <row r="5" spans="1:8" ht="15">
      <c r="A5" s="5" t="s">
        <v>226</v>
      </c>
      <c r="B5" s="5" t="s">
        <v>227</v>
      </c>
      <c r="C5" s="5" t="s">
        <v>228</v>
      </c>
      <c r="D5" s="5" t="s">
        <v>229</v>
      </c>
      <c r="E5" s="3"/>
      <c r="F5" s="3"/>
      <c r="G5" s="3"/>
      <c r="H5" s="3"/>
    </row>
    <row r="6" spans="1:8" ht="15">
      <c r="A6" s="3" t="s">
        <v>230</v>
      </c>
      <c r="B6" s="6"/>
      <c r="C6" s="7">
        <f>B6*20%</f>
        <v>0</v>
      </c>
      <c r="D6" s="7">
        <f>B6+C6</f>
        <v>0</v>
      </c>
      <c r="E6" s="3"/>
      <c r="F6" s="3"/>
      <c r="G6" s="3"/>
      <c r="H6" s="3"/>
    </row>
    <row r="7" spans="1:8" ht="15">
      <c r="A7" s="3" t="s">
        <v>127</v>
      </c>
      <c r="B7" s="7">
        <f>SUM(B6:B6)</f>
        <v>0</v>
      </c>
      <c r="C7" s="7">
        <f>SUM(C6:C6)</f>
        <v>0</v>
      </c>
      <c r="D7" s="7">
        <f>SUM(D6:D6)</f>
        <v>0</v>
      </c>
      <c r="E7" s="3"/>
      <c r="F7" s="3"/>
      <c r="G7" s="3"/>
      <c r="H7" s="3"/>
    </row>
    <row r="8" spans="1:8">
      <c r="A8" s="3"/>
      <c r="B8" s="3"/>
      <c r="C8" s="3"/>
      <c r="D8" s="3"/>
      <c r="E8" s="3"/>
      <c r="F8" s="3"/>
      <c r="G8" s="3"/>
      <c r="H8" s="3"/>
    </row>
    <row r="9" spans="1:8">
      <c r="A9" s="3"/>
      <c r="B9" s="3"/>
      <c r="C9" s="3"/>
      <c r="D9" s="3"/>
      <c r="E9" s="3"/>
      <c r="F9" s="3"/>
      <c r="G9" s="3"/>
      <c r="H9" s="3"/>
    </row>
    <row r="10" spans="1:8" ht="30">
      <c r="A10" s="4" t="s">
        <v>231</v>
      </c>
      <c r="B10" s="3"/>
      <c r="C10" s="3"/>
      <c r="D10" s="3"/>
      <c r="E10" s="4" t="s">
        <v>232</v>
      </c>
      <c r="F10" s="3"/>
      <c r="G10" s="3"/>
      <c r="H10" s="3"/>
    </row>
    <row r="11" spans="1:8" ht="30">
      <c r="A11" s="5" t="s">
        <v>233</v>
      </c>
      <c r="B11" s="5" t="s">
        <v>234</v>
      </c>
      <c r="C11" s="5" t="s">
        <v>235</v>
      </c>
      <c r="D11" s="3"/>
      <c r="E11" s="5" t="s">
        <v>232</v>
      </c>
      <c r="F11" s="5" t="s">
        <v>69</v>
      </c>
      <c r="G11" s="3"/>
      <c r="H11" s="3"/>
    </row>
    <row r="12" spans="1:8" ht="15">
      <c r="A12" s="3" t="s">
        <v>236</v>
      </c>
      <c r="B12" s="6"/>
      <c r="C12" s="7">
        <f>B12*20%</f>
        <v>0</v>
      </c>
      <c r="D12" s="3"/>
      <c r="E12" s="3" t="s">
        <v>225</v>
      </c>
      <c r="F12" s="7">
        <f>C7</f>
        <v>0</v>
      </c>
      <c r="G12" s="3"/>
      <c r="H12" s="3"/>
    </row>
    <row r="13" spans="1:8" ht="28.5">
      <c r="A13" s="3" t="s">
        <v>237</v>
      </c>
      <c r="B13" s="6"/>
      <c r="C13" s="7">
        <f>B13*20%</f>
        <v>0</v>
      </c>
      <c r="D13" s="3"/>
      <c r="E13" s="3" t="s">
        <v>238</v>
      </c>
      <c r="F13" s="7">
        <f>C19</f>
        <v>0</v>
      </c>
      <c r="G13" s="3"/>
      <c r="H13" s="3"/>
    </row>
    <row r="14" spans="1:8" ht="28.5">
      <c r="A14" s="3" t="s">
        <v>239</v>
      </c>
      <c r="B14" s="6"/>
      <c r="C14" s="7">
        <f>B14*20%</f>
        <v>0</v>
      </c>
      <c r="D14" s="3"/>
      <c r="E14" s="3" t="s">
        <v>240</v>
      </c>
      <c r="F14" s="7">
        <f>F12-F13</f>
        <v>0</v>
      </c>
      <c r="G14" s="3"/>
      <c r="H14" s="3"/>
    </row>
    <row r="15" spans="1:8" ht="15">
      <c r="A15" s="3" t="s">
        <v>241</v>
      </c>
      <c r="B15" s="6"/>
      <c r="C15" s="7">
        <f>B15*20/120*B16</f>
        <v>0</v>
      </c>
      <c r="D15" s="3"/>
      <c r="E15" s="3"/>
      <c r="F15" s="3"/>
      <c r="G15" s="3"/>
      <c r="H15" s="3"/>
    </row>
    <row r="16" spans="1:8" ht="15">
      <c r="A16" s="3" t="s">
        <v>242</v>
      </c>
      <c r="B16" s="9"/>
      <c r="C16" s="7"/>
      <c r="D16" s="3"/>
      <c r="E16" s="3"/>
      <c r="F16" s="3"/>
      <c r="G16" s="3"/>
      <c r="H16" s="3"/>
    </row>
    <row r="17" spans="1:8" ht="15">
      <c r="A17" s="3" t="s">
        <v>243</v>
      </c>
      <c r="B17" s="3"/>
      <c r="C17" s="7">
        <f>0</f>
        <v>0</v>
      </c>
      <c r="D17" s="3"/>
      <c r="E17" s="3"/>
      <c r="F17" s="3"/>
      <c r="G17" s="3"/>
      <c r="H17" s="3"/>
    </row>
    <row r="18" spans="1:8" ht="15">
      <c r="A18" s="3" t="s">
        <v>244</v>
      </c>
      <c r="B18" s="3"/>
      <c r="C18" s="7">
        <f>0</f>
        <v>0</v>
      </c>
      <c r="D18" s="3"/>
      <c r="E18" s="3"/>
      <c r="F18" s="3"/>
      <c r="G18" s="3"/>
      <c r="H18" s="3"/>
    </row>
    <row r="19" spans="1:8" ht="15">
      <c r="A19" s="3" t="s">
        <v>245</v>
      </c>
      <c r="B19" s="3"/>
      <c r="C19" s="7">
        <f>SUM(C12:C18)</f>
        <v>0</v>
      </c>
      <c r="D19" s="3"/>
      <c r="E19" s="3"/>
      <c r="F19" s="3"/>
      <c r="G19" s="3"/>
      <c r="H19" s="3"/>
    </row>
    <row r="20" spans="1:8">
      <c r="A20" s="3"/>
      <c r="B20" s="3"/>
      <c r="C20" s="3"/>
      <c r="D20" s="3"/>
      <c r="E20" s="3"/>
      <c r="F20" s="3"/>
      <c r="G20" s="3"/>
      <c r="H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Start Here</vt:lpstr>
      <vt:lpstr>Chapter 1</vt:lpstr>
      <vt:lpstr>Chapter 2</vt:lpstr>
      <vt:lpstr>Chapter 3</vt:lpstr>
      <vt:lpstr>Chapter 4</vt:lpstr>
      <vt:lpstr>Chapter 5</vt:lpstr>
      <vt:lpstr>Chapter 6</vt:lpstr>
      <vt:lpstr>Chapter 7</vt:lpstr>
      <vt:lpstr>Chapter 8</vt:lpstr>
      <vt:lpstr>Chapter 9</vt:lpstr>
      <vt:lpstr>Chapter 10</vt:lpstr>
      <vt:lpstr>Chapter 11</vt:lpstr>
      <vt:lpstr>Chapter 12</vt:lpstr>
      <vt:lpstr>Chapter 13</vt:lpstr>
      <vt:lpstr>Chapter 14</vt:lpstr>
      <vt:lpstr>Chapter 15</vt:lpstr>
      <vt:lpstr>Chapter 16</vt:lpstr>
      <vt:lpstr>Chapter 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Stewart</cp:lastModifiedBy>
  <dcterms:modified xsi:type="dcterms:W3CDTF">2026-06-27T16:00:49Z</dcterms:modified>
</cp:coreProperties>
</file>